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80" windowHeight="9195"/>
  </bookViews>
  <sheets>
    <sheet name="1 ч" sheetId="4" r:id="rId1"/>
    <sheet name="2 ч" sheetId="6" r:id="rId2"/>
    <sheet name="3 ч" sheetId="7" r:id="rId3"/>
    <sheet name="4ч " sheetId="8" r:id="rId4"/>
    <sheet name="год" sheetId="9" r:id="rId5"/>
    <sheet name="усл. перевед" sheetId="10" r:id="rId6"/>
  </sheets>
  <definedNames>
    <definedName name="_xlnm.Print_Area" localSheetId="0">'1 ч'!$A$1:$S$25</definedName>
    <definedName name="_xlnm.Print_Area" localSheetId="1">'2 ч'!$A$1:$S$25</definedName>
    <definedName name="_xlnm.Print_Area" localSheetId="2">'3 ч'!#REF!</definedName>
    <definedName name="_xlnm.Print_Area" localSheetId="3">'4ч '!$A$1:$S$23</definedName>
    <definedName name="_xlnm.Print_Area" localSheetId="4">год!$A$1:$S$24</definedName>
  </definedNames>
  <calcPr calcId="124519"/>
</workbook>
</file>

<file path=xl/calcChain.xml><?xml version="1.0" encoding="utf-8"?>
<calcChain xmlns="http://schemas.openxmlformats.org/spreadsheetml/2006/main">
  <c r="S20" i="7"/>
  <c r="R20"/>
  <c r="S17"/>
  <c r="R17"/>
  <c r="R21" s="1"/>
  <c r="S11"/>
  <c r="R11"/>
  <c r="S21" l="1"/>
  <c r="D20"/>
  <c r="C20"/>
  <c r="B20"/>
  <c r="D17"/>
  <c r="C17"/>
  <c r="B17"/>
  <c r="D11"/>
  <c r="D21" s="1"/>
  <c r="C11"/>
  <c r="B11"/>
  <c r="N20"/>
  <c r="L20"/>
  <c r="J20"/>
  <c r="H20"/>
  <c r="F20"/>
  <c r="E20"/>
  <c r="M20" s="1"/>
  <c r="N17"/>
  <c r="L17"/>
  <c r="J17"/>
  <c r="H17"/>
  <c r="F17"/>
  <c r="E17"/>
  <c r="N11"/>
  <c r="L11"/>
  <c r="J11"/>
  <c r="H11"/>
  <c r="F11"/>
  <c r="E11"/>
  <c r="C21" l="1"/>
  <c r="B21"/>
  <c r="K20"/>
  <c r="L21"/>
  <c r="P20"/>
  <c r="O20"/>
  <c r="N21"/>
  <c r="K17"/>
  <c r="E21"/>
  <c r="O17"/>
  <c r="J21"/>
  <c r="F21"/>
  <c r="M17"/>
  <c r="Q17"/>
  <c r="P11"/>
  <c r="I11"/>
  <c r="M11"/>
  <c r="Q11"/>
  <c r="I20"/>
  <c r="Q20"/>
  <c r="H21"/>
  <c r="K11"/>
  <c r="O11"/>
  <c r="P17"/>
  <c r="I17"/>
  <c r="M21" l="1"/>
  <c r="K21"/>
  <c r="I21"/>
  <c r="O21"/>
  <c r="Q21"/>
  <c r="P21"/>
  <c r="S20" i="9"/>
  <c r="R20"/>
  <c r="N20"/>
  <c r="L20"/>
  <c r="J20"/>
  <c r="H20"/>
  <c r="G20"/>
  <c r="F20"/>
  <c r="E20"/>
  <c r="D20"/>
  <c r="C20"/>
  <c r="B20"/>
  <c r="Q19"/>
  <c r="P19"/>
  <c r="O19"/>
  <c r="M19"/>
  <c r="K19"/>
  <c r="I19"/>
  <c r="Q18"/>
  <c r="P18"/>
  <c r="O18"/>
  <c r="M18"/>
  <c r="K18"/>
  <c r="I18"/>
  <c r="S17"/>
  <c r="R17"/>
  <c r="N17"/>
  <c r="L17"/>
  <c r="J17"/>
  <c r="H17"/>
  <c r="G17"/>
  <c r="F17"/>
  <c r="E17"/>
  <c r="D17"/>
  <c r="C17"/>
  <c r="B17"/>
  <c r="Q16"/>
  <c r="P16"/>
  <c r="O16"/>
  <c r="M16"/>
  <c r="K16"/>
  <c r="I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S21" s="1"/>
  <c r="R11"/>
  <c r="N11"/>
  <c r="O11" s="1"/>
  <c r="L11"/>
  <c r="J11"/>
  <c r="H11"/>
  <c r="G11"/>
  <c r="F11"/>
  <c r="F21" s="1"/>
  <c r="E11"/>
  <c r="E21" s="1"/>
  <c r="D11"/>
  <c r="C11"/>
  <c r="C21" s="1"/>
  <c r="B1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S20" i="8"/>
  <c r="R20"/>
  <c r="N20"/>
  <c r="O20" s="1"/>
  <c r="L20"/>
  <c r="J20"/>
  <c r="H20"/>
  <c r="G20"/>
  <c r="F20"/>
  <c r="E20"/>
  <c r="D20"/>
  <c r="C20"/>
  <c r="B20"/>
  <c r="Q19"/>
  <c r="P19"/>
  <c r="O19"/>
  <c r="M19"/>
  <c r="K19"/>
  <c r="I19"/>
  <c r="Q18"/>
  <c r="P18"/>
  <c r="O18"/>
  <c r="M18"/>
  <c r="K18"/>
  <c r="I18"/>
  <c r="S17"/>
  <c r="R17"/>
  <c r="N17"/>
  <c r="O17" s="1"/>
  <c r="L17"/>
  <c r="J17"/>
  <c r="H17"/>
  <c r="G17"/>
  <c r="F17"/>
  <c r="E17"/>
  <c r="D17"/>
  <c r="C17"/>
  <c r="B17"/>
  <c r="Q16"/>
  <c r="P16"/>
  <c r="O16"/>
  <c r="M16"/>
  <c r="K16"/>
  <c r="I16"/>
  <c r="Q15"/>
  <c r="P15"/>
  <c r="O15"/>
  <c r="M15"/>
  <c r="K15"/>
  <c r="I15"/>
  <c r="Q14"/>
  <c r="P14"/>
  <c r="O14"/>
  <c r="M14"/>
  <c r="K14"/>
  <c r="I14"/>
  <c r="Q13"/>
  <c r="P13"/>
  <c r="O13"/>
  <c r="M13"/>
  <c r="K13"/>
  <c r="I13"/>
  <c r="Q12"/>
  <c r="P12"/>
  <c r="O12"/>
  <c r="M12"/>
  <c r="K12"/>
  <c r="I12"/>
  <c r="S11"/>
  <c r="S21" s="1"/>
  <c r="R11"/>
  <c r="R21" s="1"/>
  <c r="N11"/>
  <c r="L11"/>
  <c r="J11"/>
  <c r="H11"/>
  <c r="G11"/>
  <c r="F11"/>
  <c r="E11"/>
  <c r="E21" s="1"/>
  <c r="D11"/>
  <c r="D21" s="1"/>
  <c r="C11"/>
  <c r="C21" s="1"/>
  <c r="B11"/>
  <c r="Q10"/>
  <c r="P10"/>
  <c r="O10"/>
  <c r="M10"/>
  <c r="K10"/>
  <c r="I10"/>
  <c r="Q9"/>
  <c r="P9"/>
  <c r="O9"/>
  <c r="M9"/>
  <c r="K9"/>
  <c r="I9"/>
  <c r="Q8"/>
  <c r="P8"/>
  <c r="O8"/>
  <c r="M8"/>
  <c r="K8"/>
  <c r="I8"/>
  <c r="Q7"/>
  <c r="P7"/>
  <c r="O7"/>
  <c r="M7"/>
  <c r="K7"/>
  <c r="I7"/>
  <c r="S20" i="6"/>
  <c r="R20"/>
  <c r="N20"/>
  <c r="L20"/>
  <c r="J20"/>
  <c r="H20"/>
  <c r="G20"/>
  <c r="F20"/>
  <c r="E20"/>
  <c r="K20" s="1"/>
  <c r="D20"/>
  <c r="C20"/>
  <c r="B20"/>
  <c r="S17"/>
  <c r="R17"/>
  <c r="N17"/>
  <c r="L17"/>
  <c r="J17"/>
  <c r="H17"/>
  <c r="G17"/>
  <c r="F17"/>
  <c r="E17"/>
  <c r="K17" s="1"/>
  <c r="D17"/>
  <c r="C17"/>
  <c r="B17"/>
  <c r="S11"/>
  <c r="R11"/>
  <c r="N11"/>
  <c r="L11"/>
  <c r="J11"/>
  <c r="H11"/>
  <c r="G11"/>
  <c r="F11"/>
  <c r="E11"/>
  <c r="D11"/>
  <c r="C11"/>
  <c r="B11"/>
  <c r="O11" i="8" l="1"/>
  <c r="K17"/>
  <c r="K20"/>
  <c r="O17" i="9"/>
  <c r="O20"/>
  <c r="K11" i="8"/>
  <c r="K17" i="9"/>
  <c r="K20"/>
  <c r="B21" i="8"/>
  <c r="F21"/>
  <c r="M11"/>
  <c r="Q17"/>
  <c r="Q20"/>
  <c r="D21" i="9"/>
  <c r="H21"/>
  <c r="I21" s="1"/>
  <c r="R21"/>
  <c r="M17"/>
  <c r="M20"/>
  <c r="R21" i="6"/>
  <c r="C21"/>
  <c r="G21"/>
  <c r="J21"/>
  <c r="E21"/>
  <c r="G21" i="8"/>
  <c r="K11" i="9"/>
  <c r="F21" i="6"/>
  <c r="Q11" i="8"/>
  <c r="Q21" s="1"/>
  <c r="B21" i="9"/>
  <c r="L21"/>
  <c r="P17"/>
  <c r="Q20"/>
  <c r="M17" i="8"/>
  <c r="M20"/>
  <c r="G21" i="9"/>
  <c r="M21"/>
  <c r="I11"/>
  <c r="M11"/>
  <c r="Q11"/>
  <c r="Q21" s="1"/>
  <c r="I17"/>
  <c r="Q17"/>
  <c r="P20"/>
  <c r="J21"/>
  <c r="K21" s="1"/>
  <c r="N21"/>
  <c r="O21" s="1"/>
  <c r="P11"/>
  <c r="P21" s="1"/>
  <c r="I20"/>
  <c r="P11" i="8"/>
  <c r="P21" s="1"/>
  <c r="P17"/>
  <c r="H21"/>
  <c r="I21" s="1"/>
  <c r="L21"/>
  <c r="M21" s="1"/>
  <c r="I11"/>
  <c r="I17"/>
  <c r="P20"/>
  <c r="J21"/>
  <c r="K21" s="1"/>
  <c r="N21"/>
  <c r="O21" s="1"/>
  <c r="I20"/>
  <c r="S21" i="6"/>
  <c r="N21"/>
  <c r="Q20"/>
  <c r="Q17"/>
  <c r="O20"/>
  <c r="M20"/>
  <c r="M17"/>
  <c r="O17"/>
  <c r="D21"/>
  <c r="B21"/>
  <c r="M11"/>
  <c r="Q11"/>
  <c r="P11"/>
  <c r="K11"/>
  <c r="O11"/>
  <c r="H21"/>
  <c r="L21"/>
  <c r="I11"/>
  <c r="P17"/>
  <c r="P20"/>
  <c r="I17"/>
  <c r="I20"/>
  <c r="Q21" l="1"/>
  <c r="K21"/>
  <c r="O21"/>
  <c r="M21"/>
  <c r="I21"/>
  <c r="P21"/>
</calcChain>
</file>

<file path=xl/sharedStrings.xml><?xml version="1.0" encoding="utf-8"?>
<sst xmlns="http://schemas.openxmlformats.org/spreadsheetml/2006/main" count="167" uniqueCount="47">
  <si>
    <t>Классы</t>
  </si>
  <si>
    <t>Кол-во обучающихся на конец четв</t>
  </si>
  <si>
    <t xml:space="preserve">Окончили четверть </t>
  </si>
  <si>
    <t>%  успеваемости</t>
  </si>
  <si>
    <t>% качества</t>
  </si>
  <si>
    <t>Обучение на дому</t>
  </si>
  <si>
    <t>Семейное образование</t>
  </si>
  <si>
    <t>«5»</t>
  </si>
  <si>
    <t xml:space="preserve">        «4»</t>
  </si>
  <si>
    <t xml:space="preserve"> «3»</t>
  </si>
  <si>
    <t>«2»</t>
  </si>
  <si>
    <t>кол-во</t>
  </si>
  <si>
    <t>%</t>
  </si>
  <si>
    <t>Итого 1-4</t>
  </si>
  <si>
    <t>Итого 5-9</t>
  </si>
  <si>
    <t>Итого 10-11</t>
  </si>
  <si>
    <t>Итого по ОУ</t>
  </si>
  <si>
    <t>1 четверть</t>
  </si>
  <si>
    <t>2 четверть</t>
  </si>
  <si>
    <t>3 четверть</t>
  </si>
  <si>
    <t>год</t>
  </si>
  <si>
    <t>ОУ (район)</t>
  </si>
  <si>
    <t>класс</t>
  </si>
  <si>
    <t>К-во предметов, по которым имеется задолжность</t>
  </si>
  <si>
    <t>Предметы</t>
  </si>
  <si>
    <t>Фамилия</t>
  </si>
  <si>
    <t>имя</t>
  </si>
  <si>
    <t>отчество</t>
  </si>
  <si>
    <t>Принятые меры</t>
  </si>
  <si>
    <t>Окончили год</t>
  </si>
  <si>
    <t>4 четверть</t>
  </si>
  <si>
    <t xml:space="preserve"> «2»</t>
  </si>
  <si>
    <t>Директор                 _______________________</t>
  </si>
  <si>
    <t>Выбыли</t>
  </si>
  <si>
    <t>Прибыли</t>
  </si>
  <si>
    <t>Аттестованы</t>
  </si>
  <si>
    <t>Не аттестованы</t>
  </si>
  <si>
    <t>Кол-во обучающихся на начало четверти</t>
  </si>
  <si>
    <t>Обучающиеся, не прошедшие промежуточную аттестацию и условно переведённые в следующий класс по итогам 2019-2020учебного года</t>
  </si>
  <si>
    <t>Итоги 2  четверти  2020-2021 учебного года по МАОУ "Лицей экономический № 14"</t>
  </si>
  <si>
    <t>Итоги 3  четверти  2020-2021 учебного года по МАОУ "Лицей экономический № 14"</t>
  </si>
  <si>
    <t>Итоги 1  четверти  2020-2021 учебного года по МАОУ "Лицей экономический № 14"</t>
  </si>
  <si>
    <t>Итоги 2020-2021 учебного года по МАОУ "Лицей экономический № 14"</t>
  </si>
  <si>
    <t>Итоги 1  четверти  2020-2021 учебного года по МАОУ "Лицей экономический № 14""</t>
  </si>
  <si>
    <t>Кол-во обучающихся на 05.09. 2020.</t>
  </si>
  <si>
    <t>И.о. директора МАОУ "Лицей экономический № 14"                                                                                                     И.А. Радченко</t>
  </si>
  <si>
    <t>Исх. № 106  от 06.11.2020.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</si>
</sst>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165" fontId="2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Font="1" applyBorder="1"/>
    <xf numFmtId="165" fontId="3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ont="1" applyBorder="1"/>
    <xf numFmtId="0" fontId="0" fillId="2" borderId="0" xfId="0" applyFill="1" applyBorder="1"/>
    <xf numFmtId="0" fontId="0" fillId="3" borderId="0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2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1" applyNumberFormat="1" applyFont="1" applyBorder="1" applyAlignment="1">
      <alignment horizontal="center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user/Downloads/&#1089;&#1096;&#1082;%2066%20&#1092;&#1086;&#1088;&#1084;&#1072;%20&#1043;&#1059;&#1054;%20&#1088;&#1086;&#1095;&#1085;&#1086;%20(1).xlsx" TargetMode="External"/><Relationship Id="rId3" Type="http://schemas.openxmlformats.org/officeDocument/2006/relationships/externalLinkPath" Target="/Users/user/Downloads/77%204%20&#1095;&#1077;&#1090;&#1074;&#1077;&#1088;&#1090;&#1100;%20%202017-2018.xlsx" TargetMode="External"/><Relationship Id="rId7" Type="http://schemas.openxmlformats.org/officeDocument/2006/relationships/externalLinkPath" Target="/Users/user/Downloads/&#1051;&#1048;&#1062;14&#1058;&#1072;&#1073;&#1083;&#1080;&#1094;&#1099;2.xlsx" TargetMode="External"/><Relationship Id="rId2" Type="http://schemas.openxmlformats.org/officeDocument/2006/relationships/externalLinkPath" Target="/Users/user/Downloads/67%20&#1096;&#1082;%20%20&#1087;&#1088;&#1080;&#1083;&#1086;&#1078;&#1077;&#1085;&#1080;&#1077;%20&#1059;&#1054;%20&#1091;&#1089;&#1087;&#1077;&#1074;&#1072;&#1077;&#1084;&#1086;&#1089;&#1090;&#1100;%20-%20&#1082;&#1086;&#1087;&#1080;&#1103;26.xlsx" TargetMode="External"/><Relationship Id="rId1" Type="http://schemas.openxmlformats.org/officeDocument/2006/relationships/externalLinkPath" Target="/Users/user/Downloads/64%20%20&#1080;&#1090;&#1086;&#1075;&#1080;%20&#1095;&#1077;&#1090;&#1074;&#1077;&#1088;&#1090;&#1080;2.xlsx" TargetMode="External"/><Relationship Id="rId6" Type="http://schemas.openxmlformats.org/officeDocument/2006/relationships/externalLinkPath" Target="/Users/user/Downloads/&#1051;%201_&#1087;&#1088;&#1080;&#1083;&#1086;&#1078;&#1077;&#1085;&#1080;&#1077;%20&#1091;&#1089;&#1087;&#1077;&#1074;&#1072;&#1077;&#1084;&#1086;&#1089;&#1090;&#1100;%20%204%20&#1095;&#1077;&#1090;&#1074;&#1077;&#1088;&#1090;&#1100;,%20&#1075;&#1086;&#1076;2.xls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externalLinkPath" Target="/Users/user/Downloads/&#1044;&#1056;&#1043;%20&#1087;&#1088;&#1080;&#1083;&#1086;&#1078;&#1077;&#1085;&#1080;&#1077;%20&#1091;&#1089;&#1087;&#1077;&#1074;&#1072;&#1077;&#1084;&#1086;&#1089;&#1090;&#1100;%20%20&#1095;&#1077;&#1090;&#1074;&#1077;&#1088;&#1090;&#1100;%20-%20&#1082;&#1086;&#1087;&#1080;&#1103;2.xlsx" TargetMode="External"/><Relationship Id="rId10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Relationship Id="rId4" Type="http://schemas.openxmlformats.org/officeDocument/2006/relationships/externalLinkPath" Target="/Users/user/Downloads/83%20&#1087;&#1088;&#1080;&#1083;&#1086;&#1078;&#1077;&#1085;&#1080;&#1077;%20&#1091;&#1089;&#1087;&#1077;&#1074;&#1072;&#1077;&#1084;&#1086;&#1089;&#1090;&#1100;%20%20&#1095;&#1077;&#1090;&#1074;&#1077;&#1088;&#1090;&#1100;2.xlsx" TargetMode="External"/><Relationship Id="rId9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user/Downloads/&#1089;&#1096;&#1082;%2066%20&#1092;&#1086;&#1088;&#1084;&#1072;%20&#1043;&#1059;&#1054;%20&#1088;&#1086;&#1095;&#1085;&#1086;%20(1).xlsx" TargetMode="External"/><Relationship Id="rId3" Type="http://schemas.openxmlformats.org/officeDocument/2006/relationships/externalLinkPath" Target="/Users/user/Downloads/77%204%20&#1095;&#1077;&#1090;&#1074;&#1077;&#1088;&#1090;&#1100;%20%202017-2018.xlsx" TargetMode="External"/><Relationship Id="rId7" Type="http://schemas.openxmlformats.org/officeDocument/2006/relationships/externalLinkPath" Target="/Users/user/Downloads/&#1051;&#1048;&#1062;14&#1058;&#1072;&#1073;&#1083;&#1080;&#1094;&#1099;2.xlsx" TargetMode="External"/><Relationship Id="rId2" Type="http://schemas.openxmlformats.org/officeDocument/2006/relationships/externalLinkPath" Target="/Users/user/Downloads/67%20&#1096;&#1082;%20%20&#1087;&#1088;&#1080;&#1083;&#1086;&#1078;&#1077;&#1085;&#1080;&#1077;%20&#1059;&#1054;%20&#1091;&#1089;&#1087;&#1077;&#1074;&#1072;&#1077;&#1084;&#1086;&#1089;&#1090;&#1100;%20-%20&#1082;&#1086;&#1087;&#1080;&#1103;26.xlsx" TargetMode="External"/><Relationship Id="rId1" Type="http://schemas.openxmlformats.org/officeDocument/2006/relationships/externalLinkPath" Target="/Users/user/Downloads/64%20%20&#1080;&#1090;&#1086;&#1075;&#1080;%20&#1095;&#1077;&#1090;&#1074;&#1077;&#1088;&#1090;&#1080;2.xlsx" TargetMode="External"/><Relationship Id="rId6" Type="http://schemas.openxmlformats.org/officeDocument/2006/relationships/externalLinkPath" Target="/Users/user/Downloads/&#1051;%201_&#1087;&#1088;&#1080;&#1083;&#1086;&#1078;&#1077;&#1085;&#1080;&#1077;%20&#1091;&#1089;&#1087;&#1077;&#1074;&#1072;&#1077;&#1084;&#1086;&#1089;&#1090;&#1100;%20%204%20&#1095;&#1077;&#1090;&#1074;&#1077;&#1088;&#1090;&#1100;,%20&#1075;&#1086;&#1076;2.xlsx" TargetMode="External"/><Relationship Id="rId5" Type="http://schemas.openxmlformats.org/officeDocument/2006/relationships/externalLinkPath" Target="/Users/user/Downloads/&#1044;&#1056;&#1043;%20&#1087;&#1088;&#1080;&#1083;&#1086;&#1078;&#1077;&#1085;&#1080;&#1077;%20&#1091;&#1089;&#1087;&#1077;&#1074;&#1072;&#1077;&#1084;&#1086;&#1089;&#1090;&#1100;%20%20&#1095;&#1077;&#1090;&#1074;&#1077;&#1088;&#1090;&#1100;%20-%20&#1082;&#1086;&#1087;&#1080;&#1103;2.xlsx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externalLinkPath" Target="/Users/user/Downloads/83%20&#1087;&#1088;&#1080;&#1083;&#1086;&#1078;&#1077;&#1085;&#1080;&#1077;%20&#1091;&#1089;&#1087;&#1077;&#1074;&#1072;&#1077;&#1084;&#1086;&#1089;&#1090;&#1100;%20%20&#1095;&#1077;&#1090;&#1074;&#1077;&#1088;&#1090;&#1100;2.xlsx" TargetMode="External"/><Relationship Id="rId9" Type="http://schemas.openxmlformats.org/officeDocument/2006/relationships/externalLinkPath" Target="/Users/user/Downloads/&#1070;&#1088;&#1043;&#1080;&#1084;%20%20&#1087;&#1088;&#1080;&#1083;&#1086;&#1078;&#1077;&#1085;&#1080;&#1077;%20&#1059;&#1054;%20&#1091;&#1089;&#1087;&#1077;&#1074;&#1072;&#1077;&#1084;&#1086;&#1089;&#1090;&#1100;%20%204%20&#1095;&#1077;&#1090;&#1074;&#1077;&#1088;&#1090;&#1100;%20&#1075;&#1086;&#1076;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5"/>
  <sheetViews>
    <sheetView tabSelected="1" view="pageBreakPreview" topLeftCell="A2" zoomScaleSheetLayoutView="100" workbookViewId="0">
      <selection activeCell="M2" sqref="M2"/>
    </sheetView>
  </sheetViews>
  <sheetFormatPr defaultRowHeight="15"/>
  <cols>
    <col min="1" max="1" width="13.85546875" customWidth="1"/>
    <col min="2" max="2" width="6" style="20" customWidth="1"/>
    <col min="3" max="3" width="5.28515625" customWidth="1"/>
    <col min="4" max="4" width="5.85546875" customWidth="1"/>
    <col min="5" max="6" width="6.42578125" customWidth="1"/>
    <col min="7" max="7" width="5.85546875" customWidth="1"/>
    <col min="8" max="8" width="7.85546875" customWidth="1"/>
    <col min="9" max="9" width="7.7109375" customWidth="1"/>
    <col min="10" max="10" width="7.42578125" customWidth="1"/>
    <col min="11" max="11" width="6.5703125" customWidth="1"/>
    <col min="12" max="12" width="7.140625" customWidth="1"/>
    <col min="13" max="13" width="7.28515625" customWidth="1"/>
    <col min="14" max="14" width="6.42578125" customWidth="1"/>
    <col min="15" max="15" width="7.140625" customWidth="1"/>
    <col min="16" max="16" width="9" customWidth="1"/>
    <col min="18" max="18" width="10.42578125" customWidth="1"/>
    <col min="20" max="20" width="8.85546875" style="16"/>
    <col min="21" max="81" width="8.85546875" style="17"/>
    <col min="82" max="89" width="8.85546875" style="12"/>
  </cols>
  <sheetData>
    <row r="1" spans="1:89" ht="6.75" hidden="1" customHeight="1"/>
    <row r="2" spans="1:89" ht="33" customHeight="1">
      <c r="A2" s="42" t="s">
        <v>46</v>
      </c>
      <c r="B2" s="43"/>
      <c r="C2" s="42"/>
      <c r="D2" s="37"/>
    </row>
    <row r="3" spans="1:89" ht="15.7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89" s="1" customFormat="1" ht="45.75" customHeight="1">
      <c r="A4" s="46" t="s">
        <v>0</v>
      </c>
      <c r="B4" s="46" t="s">
        <v>44</v>
      </c>
      <c r="C4" s="46" t="s">
        <v>33</v>
      </c>
      <c r="D4" s="46" t="s">
        <v>34</v>
      </c>
      <c r="E4" s="46" t="s">
        <v>1</v>
      </c>
      <c r="F4" s="46" t="s">
        <v>35</v>
      </c>
      <c r="G4" s="46" t="s">
        <v>36</v>
      </c>
      <c r="H4" s="46" t="s">
        <v>2</v>
      </c>
      <c r="I4" s="46"/>
      <c r="J4" s="46"/>
      <c r="K4" s="46"/>
      <c r="L4" s="46"/>
      <c r="M4" s="46"/>
      <c r="N4" s="46"/>
      <c r="O4" s="46"/>
      <c r="P4" s="41" t="s">
        <v>3</v>
      </c>
      <c r="Q4" s="40" t="s">
        <v>4</v>
      </c>
      <c r="R4" s="46" t="s">
        <v>5</v>
      </c>
      <c r="S4" s="46" t="s">
        <v>6</v>
      </c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8.399999999999999" customHeight="1">
      <c r="A5" s="46"/>
      <c r="B5" s="46"/>
      <c r="C5" s="46"/>
      <c r="D5" s="46"/>
      <c r="E5" s="46"/>
      <c r="F5" s="46"/>
      <c r="G5" s="46"/>
      <c r="H5" s="46" t="s">
        <v>7</v>
      </c>
      <c r="I5" s="46"/>
      <c r="J5" s="47" t="s">
        <v>8</v>
      </c>
      <c r="K5" s="47"/>
      <c r="L5" s="46" t="s">
        <v>9</v>
      </c>
      <c r="M5" s="46"/>
      <c r="N5" s="46" t="s">
        <v>10</v>
      </c>
      <c r="O5" s="46"/>
      <c r="P5" s="46" t="s">
        <v>17</v>
      </c>
      <c r="Q5" s="46" t="s">
        <v>17</v>
      </c>
      <c r="R5" s="46"/>
      <c r="S5" s="46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16.7" customHeight="1">
      <c r="A6" s="46"/>
      <c r="B6" s="46"/>
      <c r="C6" s="46"/>
      <c r="D6" s="46"/>
      <c r="E6" s="46"/>
      <c r="F6" s="46"/>
      <c r="G6" s="46"/>
      <c r="H6" s="46"/>
      <c r="I6" s="46"/>
      <c r="J6" s="47"/>
      <c r="K6" s="47"/>
      <c r="L6" s="46"/>
      <c r="M6" s="46"/>
      <c r="N6" s="46"/>
      <c r="O6" s="46"/>
      <c r="P6" s="46"/>
      <c r="Q6" s="46"/>
      <c r="R6" s="46"/>
      <c r="S6" s="46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" customFormat="1" ht="27.4" customHeight="1">
      <c r="A7" s="46"/>
      <c r="B7" s="46"/>
      <c r="C7" s="46"/>
      <c r="D7" s="46"/>
      <c r="E7" s="46"/>
      <c r="F7" s="46"/>
      <c r="G7" s="46"/>
      <c r="H7" s="40" t="s">
        <v>11</v>
      </c>
      <c r="I7" s="40" t="s">
        <v>12</v>
      </c>
      <c r="J7" s="40" t="s">
        <v>11</v>
      </c>
      <c r="K7" s="40" t="s">
        <v>12</v>
      </c>
      <c r="L7" s="40" t="s">
        <v>11</v>
      </c>
      <c r="M7" s="40" t="s">
        <v>12</v>
      </c>
      <c r="N7" s="40" t="s">
        <v>11</v>
      </c>
      <c r="O7" s="40" t="s">
        <v>12</v>
      </c>
      <c r="P7" s="46"/>
      <c r="Q7" s="46"/>
      <c r="R7" s="46"/>
      <c r="S7" s="46"/>
      <c r="T7" s="1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2"/>
      <c r="CE7" s="12"/>
      <c r="CF7" s="12"/>
      <c r="CG7" s="12"/>
      <c r="CH7" s="12"/>
      <c r="CI7" s="12"/>
      <c r="CJ7" s="12"/>
      <c r="CK7" s="12"/>
    </row>
    <row r="8" spans="1:89" s="10" customFormat="1">
      <c r="A8" s="2">
        <v>1</v>
      </c>
      <c r="B8" s="2">
        <v>216</v>
      </c>
      <c r="C8" s="2">
        <v>1</v>
      </c>
      <c r="D8" s="2">
        <v>2</v>
      </c>
      <c r="E8" s="2">
        <v>217</v>
      </c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30">
        <v>0</v>
      </c>
      <c r="S8" s="2">
        <v>1</v>
      </c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2</v>
      </c>
      <c r="B9" s="2">
        <v>185</v>
      </c>
      <c r="C9" s="2">
        <v>3</v>
      </c>
      <c r="D9" s="2">
        <v>0</v>
      </c>
      <c r="E9" s="2">
        <v>182</v>
      </c>
      <c r="F9" s="2">
        <v>182</v>
      </c>
      <c r="G9" s="2">
        <v>0</v>
      </c>
      <c r="H9" s="2">
        <v>41</v>
      </c>
      <c r="I9" s="11">
        <v>22</v>
      </c>
      <c r="J9" s="2">
        <v>105</v>
      </c>
      <c r="K9" s="11">
        <v>58</v>
      </c>
      <c r="L9" s="2">
        <v>35</v>
      </c>
      <c r="M9" s="11">
        <v>19</v>
      </c>
      <c r="N9" s="2">
        <v>1</v>
      </c>
      <c r="O9" s="11">
        <v>1</v>
      </c>
      <c r="P9" s="11">
        <v>99</v>
      </c>
      <c r="Q9" s="11">
        <v>80</v>
      </c>
      <c r="R9" s="30">
        <v>0</v>
      </c>
      <c r="S9" s="2">
        <v>0</v>
      </c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3</v>
      </c>
      <c r="B10" s="2">
        <v>242</v>
      </c>
      <c r="C10" s="2">
        <v>0</v>
      </c>
      <c r="D10" s="2">
        <v>2</v>
      </c>
      <c r="E10" s="2">
        <v>244</v>
      </c>
      <c r="F10" s="2">
        <v>244</v>
      </c>
      <c r="G10" s="2">
        <v>0</v>
      </c>
      <c r="H10" s="2">
        <v>41</v>
      </c>
      <c r="I10" s="11">
        <v>17</v>
      </c>
      <c r="J10" s="2">
        <v>134</v>
      </c>
      <c r="K10" s="11">
        <v>55</v>
      </c>
      <c r="L10" s="2">
        <v>69</v>
      </c>
      <c r="M10" s="11">
        <v>28</v>
      </c>
      <c r="N10" s="2">
        <v>0</v>
      </c>
      <c r="O10" s="11">
        <v>0</v>
      </c>
      <c r="P10" s="11">
        <v>100</v>
      </c>
      <c r="Q10" s="11">
        <v>72</v>
      </c>
      <c r="R10" s="30">
        <v>1</v>
      </c>
      <c r="S10" s="2">
        <v>1</v>
      </c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10" customFormat="1">
      <c r="A11" s="2">
        <v>4</v>
      </c>
      <c r="B11" s="2">
        <v>212</v>
      </c>
      <c r="C11" s="2">
        <v>0</v>
      </c>
      <c r="D11" s="2">
        <v>0</v>
      </c>
      <c r="E11" s="2">
        <v>212</v>
      </c>
      <c r="F11" s="2">
        <v>211</v>
      </c>
      <c r="G11" s="2">
        <v>1</v>
      </c>
      <c r="H11" s="2">
        <v>24</v>
      </c>
      <c r="I11" s="11">
        <v>11</v>
      </c>
      <c r="J11" s="2">
        <v>104</v>
      </c>
      <c r="K11" s="11">
        <v>49</v>
      </c>
      <c r="L11" s="2">
        <v>83</v>
      </c>
      <c r="M11" s="11">
        <v>39</v>
      </c>
      <c r="N11" s="2">
        <v>0</v>
      </c>
      <c r="O11" s="11">
        <v>0</v>
      </c>
      <c r="P11" s="11">
        <v>99</v>
      </c>
      <c r="Q11" s="11">
        <v>60</v>
      </c>
      <c r="R11" s="30">
        <v>0</v>
      </c>
      <c r="S11" s="2">
        <v>0</v>
      </c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3"/>
      <c r="CE11" s="13"/>
      <c r="CF11" s="13"/>
      <c r="CG11" s="13"/>
      <c r="CH11" s="13"/>
      <c r="CI11" s="13"/>
      <c r="CJ11" s="13"/>
      <c r="CK11" s="13"/>
    </row>
    <row r="12" spans="1:89" s="4" customFormat="1">
      <c r="A12" s="3" t="s">
        <v>13</v>
      </c>
      <c r="B12" s="3">
        <v>855</v>
      </c>
      <c r="C12" s="3">
        <v>4</v>
      </c>
      <c r="D12" s="3">
        <v>4</v>
      </c>
      <c r="E12" s="3">
        <v>855</v>
      </c>
      <c r="F12" s="3">
        <v>637</v>
      </c>
      <c r="G12" s="3">
        <v>1</v>
      </c>
      <c r="H12" s="3">
        <v>106</v>
      </c>
      <c r="I12" s="5">
        <v>16</v>
      </c>
      <c r="J12" s="3">
        <v>343</v>
      </c>
      <c r="K12" s="5">
        <v>54</v>
      </c>
      <c r="L12" s="3">
        <v>187</v>
      </c>
      <c r="M12" s="5">
        <v>29</v>
      </c>
      <c r="N12" s="3">
        <v>1</v>
      </c>
      <c r="O12" s="5">
        <v>0.2</v>
      </c>
      <c r="P12" s="5">
        <v>99.6</v>
      </c>
      <c r="Q12" s="5">
        <v>70</v>
      </c>
      <c r="R12" s="31">
        <v>1</v>
      </c>
      <c r="S12" s="3">
        <v>2</v>
      </c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4"/>
      <c r="CE12" s="14"/>
      <c r="CF12" s="14"/>
      <c r="CG12" s="14"/>
      <c r="CH12" s="14"/>
      <c r="CI12" s="14"/>
      <c r="CJ12" s="14"/>
      <c r="CK12" s="14"/>
    </row>
    <row r="13" spans="1:89" s="10" customFormat="1">
      <c r="A13" s="2">
        <v>5</v>
      </c>
      <c r="B13" s="2">
        <v>179</v>
      </c>
      <c r="C13" s="2">
        <v>0</v>
      </c>
      <c r="D13" s="2">
        <v>0</v>
      </c>
      <c r="E13" s="2">
        <v>179</v>
      </c>
      <c r="F13" s="2">
        <v>179</v>
      </c>
      <c r="G13" s="2">
        <v>0</v>
      </c>
      <c r="H13" s="2">
        <v>14</v>
      </c>
      <c r="I13" s="11">
        <v>8</v>
      </c>
      <c r="J13" s="2">
        <v>88</v>
      </c>
      <c r="K13" s="11">
        <v>49</v>
      </c>
      <c r="L13" s="2">
        <v>77</v>
      </c>
      <c r="M13" s="11">
        <v>43</v>
      </c>
      <c r="N13" s="2">
        <v>0</v>
      </c>
      <c r="O13" s="11">
        <v>0</v>
      </c>
      <c r="P13" s="11">
        <v>100</v>
      </c>
      <c r="Q13" s="11">
        <v>57</v>
      </c>
      <c r="R13" s="2">
        <v>0</v>
      </c>
      <c r="S13" s="2">
        <v>0</v>
      </c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6</v>
      </c>
      <c r="B14" s="2">
        <v>149</v>
      </c>
      <c r="C14" s="2">
        <v>1</v>
      </c>
      <c r="D14" s="2">
        <v>0</v>
      </c>
      <c r="E14" s="2">
        <v>148</v>
      </c>
      <c r="F14" s="2">
        <v>148</v>
      </c>
      <c r="G14" s="2">
        <v>0</v>
      </c>
      <c r="H14" s="2">
        <v>15</v>
      </c>
      <c r="I14" s="11">
        <v>10</v>
      </c>
      <c r="J14" s="2">
        <v>75</v>
      </c>
      <c r="K14" s="11">
        <v>51</v>
      </c>
      <c r="L14" s="2">
        <v>58</v>
      </c>
      <c r="M14" s="11">
        <v>39</v>
      </c>
      <c r="N14" s="2">
        <v>0</v>
      </c>
      <c r="O14" s="11">
        <v>0</v>
      </c>
      <c r="P14" s="11">
        <v>100</v>
      </c>
      <c r="Q14" s="11">
        <v>61</v>
      </c>
      <c r="R14" s="2">
        <v>0</v>
      </c>
      <c r="S14" s="2">
        <v>0</v>
      </c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7</v>
      </c>
      <c r="B15" s="2">
        <v>137</v>
      </c>
      <c r="C15" s="2">
        <v>1</v>
      </c>
      <c r="D15" s="2">
        <v>0</v>
      </c>
      <c r="E15" s="2">
        <v>136</v>
      </c>
      <c r="F15" s="2">
        <v>136</v>
      </c>
      <c r="G15" s="2">
        <v>0</v>
      </c>
      <c r="H15" s="2">
        <v>8</v>
      </c>
      <c r="I15" s="11">
        <v>6</v>
      </c>
      <c r="J15" s="2">
        <v>63</v>
      </c>
      <c r="K15" s="11">
        <v>46</v>
      </c>
      <c r="L15" s="2">
        <v>65</v>
      </c>
      <c r="M15" s="11">
        <v>48</v>
      </c>
      <c r="N15" s="2">
        <v>0</v>
      </c>
      <c r="O15" s="11">
        <v>0</v>
      </c>
      <c r="P15" s="11">
        <v>100</v>
      </c>
      <c r="Q15" s="11">
        <v>52</v>
      </c>
      <c r="R15" s="2">
        <v>0</v>
      </c>
      <c r="S15" s="2">
        <v>0</v>
      </c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8</v>
      </c>
      <c r="B16" s="2">
        <v>153</v>
      </c>
      <c r="C16" s="2">
        <v>2</v>
      </c>
      <c r="D16" s="2">
        <v>1</v>
      </c>
      <c r="E16" s="2">
        <v>152</v>
      </c>
      <c r="F16" s="2">
        <v>152</v>
      </c>
      <c r="G16" s="2">
        <v>0</v>
      </c>
      <c r="H16" s="2">
        <v>1</v>
      </c>
      <c r="I16" s="11">
        <v>1</v>
      </c>
      <c r="J16" s="2">
        <v>50</v>
      </c>
      <c r="K16" s="11">
        <v>33</v>
      </c>
      <c r="L16" s="2">
        <v>101</v>
      </c>
      <c r="M16" s="11">
        <v>66</v>
      </c>
      <c r="N16" s="2">
        <v>0</v>
      </c>
      <c r="O16" s="11">
        <v>0</v>
      </c>
      <c r="P16" s="11">
        <v>100</v>
      </c>
      <c r="Q16" s="11">
        <v>34</v>
      </c>
      <c r="R16" s="2">
        <v>1</v>
      </c>
      <c r="S16" s="2">
        <v>0</v>
      </c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10" customFormat="1">
      <c r="A17" s="2">
        <v>9</v>
      </c>
      <c r="B17" s="2">
        <v>91</v>
      </c>
      <c r="C17" s="2">
        <v>1</v>
      </c>
      <c r="D17" s="2">
        <v>2</v>
      </c>
      <c r="E17" s="2">
        <v>92</v>
      </c>
      <c r="F17" s="2">
        <v>92</v>
      </c>
      <c r="G17" s="2">
        <v>0</v>
      </c>
      <c r="H17" s="2">
        <v>0</v>
      </c>
      <c r="I17" s="11">
        <v>0</v>
      </c>
      <c r="J17" s="2">
        <v>22</v>
      </c>
      <c r="K17" s="11">
        <v>24</v>
      </c>
      <c r="L17" s="2">
        <v>70</v>
      </c>
      <c r="M17" s="11">
        <v>76</v>
      </c>
      <c r="N17" s="2">
        <v>0</v>
      </c>
      <c r="O17" s="11">
        <v>0</v>
      </c>
      <c r="P17" s="11">
        <v>100</v>
      </c>
      <c r="Q17" s="11">
        <v>24</v>
      </c>
      <c r="R17" s="2">
        <v>0</v>
      </c>
      <c r="S17" s="2">
        <v>2</v>
      </c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3"/>
      <c r="CE17" s="13"/>
      <c r="CF17" s="13"/>
      <c r="CG17" s="13"/>
      <c r="CH17" s="13"/>
      <c r="CI17" s="13"/>
      <c r="CJ17" s="13"/>
      <c r="CK17" s="13"/>
    </row>
    <row r="18" spans="1:89" s="4" customFormat="1">
      <c r="A18" s="3" t="s">
        <v>14</v>
      </c>
      <c r="B18" s="3">
        <v>709</v>
      </c>
      <c r="C18" s="3">
        <v>5</v>
      </c>
      <c r="D18" s="3">
        <v>3</v>
      </c>
      <c r="E18" s="3">
        <v>707</v>
      </c>
      <c r="F18" s="3">
        <v>707</v>
      </c>
      <c r="G18" s="3">
        <v>0</v>
      </c>
      <c r="H18" s="3">
        <v>38</v>
      </c>
      <c r="I18" s="5">
        <v>5</v>
      </c>
      <c r="J18" s="3">
        <v>298</v>
      </c>
      <c r="K18" s="5">
        <v>42</v>
      </c>
      <c r="L18" s="3">
        <v>371</v>
      </c>
      <c r="M18" s="5">
        <v>53</v>
      </c>
      <c r="N18" s="3">
        <v>0</v>
      </c>
      <c r="O18" s="5">
        <v>0</v>
      </c>
      <c r="P18" s="5">
        <v>100</v>
      </c>
      <c r="Q18" s="5">
        <v>47</v>
      </c>
      <c r="R18" s="3">
        <v>1</v>
      </c>
      <c r="S18" s="3">
        <v>2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4"/>
      <c r="CE18" s="14"/>
      <c r="CF18" s="14"/>
      <c r="CG18" s="14"/>
      <c r="CH18" s="14"/>
      <c r="CI18" s="14"/>
      <c r="CJ18" s="14"/>
      <c r="CK18" s="14"/>
    </row>
    <row r="19" spans="1:89" s="10" customFormat="1">
      <c r="A19" s="2">
        <v>10</v>
      </c>
      <c r="B19" s="2">
        <v>26</v>
      </c>
      <c r="C19" s="2">
        <v>0</v>
      </c>
      <c r="D19" s="2">
        <v>0</v>
      </c>
      <c r="E19" s="2">
        <v>26</v>
      </c>
      <c r="F19" s="2"/>
      <c r="G19" s="2"/>
      <c r="H19" s="2"/>
      <c r="I19" s="11"/>
      <c r="J19" s="2"/>
      <c r="K19" s="11"/>
      <c r="L19" s="2"/>
      <c r="M19" s="11"/>
      <c r="N19" s="2"/>
      <c r="O19" s="11"/>
      <c r="P19" s="11"/>
      <c r="Q19" s="11"/>
      <c r="R19" s="2">
        <v>0</v>
      </c>
      <c r="S19" s="2">
        <v>0</v>
      </c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10" customFormat="1">
      <c r="A20" s="2">
        <v>11</v>
      </c>
      <c r="B20" s="2">
        <v>52</v>
      </c>
      <c r="C20" s="2">
        <v>1</v>
      </c>
      <c r="D20" s="2">
        <v>0</v>
      </c>
      <c r="E20" s="2">
        <v>51</v>
      </c>
      <c r="F20" s="2"/>
      <c r="G20" s="2"/>
      <c r="H20" s="2"/>
      <c r="I20" s="11"/>
      <c r="J20" s="2"/>
      <c r="K20" s="11"/>
      <c r="L20" s="2"/>
      <c r="M20" s="11"/>
      <c r="N20" s="2"/>
      <c r="O20" s="11"/>
      <c r="P20" s="11"/>
      <c r="Q20" s="11"/>
      <c r="R20" s="2">
        <v>0</v>
      </c>
      <c r="S20" s="2">
        <v>0</v>
      </c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3"/>
      <c r="CE20" s="13"/>
      <c r="CF20" s="13"/>
      <c r="CG20" s="13"/>
      <c r="CH20" s="13"/>
      <c r="CI20" s="13"/>
      <c r="CJ20" s="13"/>
      <c r="CK20" s="13"/>
    </row>
    <row r="21" spans="1:89" s="4" customFormat="1">
      <c r="A21" s="3" t="s">
        <v>15</v>
      </c>
      <c r="B21" s="3">
        <v>78</v>
      </c>
      <c r="C21" s="3">
        <v>1</v>
      </c>
      <c r="D21" s="3">
        <v>0</v>
      </c>
      <c r="E21" s="3">
        <v>77</v>
      </c>
      <c r="F21" s="3"/>
      <c r="G21" s="3"/>
      <c r="H21" s="3"/>
      <c r="I21" s="5"/>
      <c r="J21" s="3"/>
      <c r="K21" s="5"/>
      <c r="L21" s="3"/>
      <c r="M21" s="5"/>
      <c r="N21" s="3"/>
      <c r="O21" s="5"/>
      <c r="P21" s="5"/>
      <c r="Q21" s="5"/>
      <c r="R21" s="3">
        <v>0</v>
      </c>
      <c r="S21" s="3"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4"/>
      <c r="CE21" s="14"/>
      <c r="CF21" s="14"/>
      <c r="CG21" s="14"/>
      <c r="CH21" s="14"/>
      <c r="CI21" s="14"/>
      <c r="CJ21" s="14"/>
      <c r="CK21" s="14"/>
    </row>
    <row r="22" spans="1:89" s="9" customFormat="1" ht="28.5">
      <c r="A22" s="6" t="s">
        <v>16</v>
      </c>
      <c r="B22" s="7">
        <v>1642</v>
      </c>
      <c r="C22" s="7">
        <v>10</v>
      </c>
      <c r="D22" s="7">
        <v>7</v>
      </c>
      <c r="E22" s="7">
        <v>1639</v>
      </c>
      <c r="F22" s="7">
        <v>1344</v>
      </c>
      <c r="G22" s="7">
        <v>1</v>
      </c>
      <c r="H22" s="7">
        <v>144</v>
      </c>
      <c r="I22" s="8">
        <v>11</v>
      </c>
      <c r="J22" s="7">
        <v>641</v>
      </c>
      <c r="K22" s="8">
        <v>47</v>
      </c>
      <c r="L22" s="7">
        <v>558</v>
      </c>
      <c r="M22" s="8">
        <v>41</v>
      </c>
      <c r="N22" s="7">
        <v>1</v>
      </c>
      <c r="O22" s="8">
        <v>0.1</v>
      </c>
      <c r="P22" s="24">
        <v>99.8</v>
      </c>
      <c r="Q22" s="8">
        <v>58</v>
      </c>
      <c r="R22" s="7">
        <v>2</v>
      </c>
      <c r="S22" s="7">
        <v>4</v>
      </c>
      <c r="T22" s="1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5"/>
      <c r="CE22" s="15"/>
      <c r="CF22" s="15"/>
      <c r="CG22" s="15"/>
      <c r="CH22" s="15"/>
      <c r="CI22" s="15"/>
      <c r="CJ22" s="15"/>
      <c r="CK22" s="15"/>
    </row>
    <row r="23" spans="1:89">
      <c r="A23" s="37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9"/>
      <c r="Q23" s="37"/>
      <c r="R23" s="37"/>
      <c r="S23" s="37"/>
    </row>
    <row r="24" spans="1:89">
      <c r="A24" s="37"/>
      <c r="B24" s="48" t="s">
        <v>45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7"/>
    </row>
    <row r="25" spans="1:89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</sheetData>
  <dataConsolidate/>
  <mergeCells count="18">
    <mergeCell ref="B24:R24"/>
    <mergeCell ref="P5:P7"/>
    <mergeCell ref="Q5:Q7"/>
    <mergeCell ref="G4:G7"/>
    <mergeCell ref="H4:O4"/>
    <mergeCell ref="R4:R7"/>
    <mergeCell ref="F4:F7"/>
    <mergeCell ref="A3:S3"/>
    <mergeCell ref="A4:A7"/>
    <mergeCell ref="B4:B7"/>
    <mergeCell ref="C4:C7"/>
    <mergeCell ref="D4:D7"/>
    <mergeCell ref="E4:E7"/>
    <mergeCell ref="S4:S7"/>
    <mergeCell ref="H5:I6"/>
    <mergeCell ref="J5:K6"/>
    <mergeCell ref="L5:M6"/>
    <mergeCell ref="N5:O6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A2" sqref="A2:S2"/>
    </sheetView>
  </sheetViews>
  <sheetFormatPr defaultRowHeight="15"/>
  <cols>
    <col min="1" max="1" width="13.85546875" customWidth="1"/>
    <col min="2" max="2" width="6" style="21" customWidth="1"/>
    <col min="3" max="3" width="5.28515625" customWidth="1"/>
    <col min="4" max="4" width="5.85546875" customWidth="1"/>
    <col min="5" max="5" width="6.42578125" customWidth="1"/>
    <col min="6" max="6" width="6.28515625" customWidth="1"/>
    <col min="7" max="7" width="4.42578125" customWidth="1"/>
    <col min="8" max="8" width="5.1406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5"/>
    </row>
    <row r="3" spans="1:89" s="1" customFormat="1" ht="45.75" customHeight="1">
      <c r="A3" s="49" t="s">
        <v>0</v>
      </c>
      <c r="B3" s="49" t="s">
        <v>37</v>
      </c>
      <c r="C3" s="49" t="s">
        <v>33</v>
      </c>
      <c r="D3" s="49" t="s">
        <v>34</v>
      </c>
      <c r="E3" s="49" t="s">
        <v>1</v>
      </c>
      <c r="F3" s="49" t="s">
        <v>35</v>
      </c>
      <c r="G3" s="49" t="s">
        <v>36</v>
      </c>
      <c r="H3" s="49" t="s">
        <v>2</v>
      </c>
      <c r="I3" s="49"/>
      <c r="J3" s="49"/>
      <c r="K3" s="49"/>
      <c r="L3" s="49"/>
      <c r="M3" s="49"/>
      <c r="N3" s="49"/>
      <c r="O3" s="49"/>
      <c r="P3" s="22" t="s">
        <v>3</v>
      </c>
      <c r="Q3" s="22" t="s">
        <v>4</v>
      </c>
      <c r="R3" s="49" t="s">
        <v>5</v>
      </c>
      <c r="S3" s="49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9"/>
      <c r="B4" s="49"/>
      <c r="C4" s="49"/>
      <c r="D4" s="49"/>
      <c r="E4" s="49"/>
      <c r="F4" s="49"/>
      <c r="G4" s="49"/>
      <c r="H4" s="49" t="s">
        <v>7</v>
      </c>
      <c r="I4" s="49"/>
      <c r="J4" s="51" t="s">
        <v>8</v>
      </c>
      <c r="K4" s="51"/>
      <c r="L4" s="49" t="s">
        <v>9</v>
      </c>
      <c r="M4" s="49"/>
      <c r="N4" s="49" t="s">
        <v>10</v>
      </c>
      <c r="O4" s="49"/>
      <c r="P4" s="49" t="s">
        <v>18</v>
      </c>
      <c r="Q4" s="49" t="s">
        <v>18</v>
      </c>
      <c r="R4" s="49"/>
      <c r="S4" s="49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9"/>
      <c r="B5" s="49"/>
      <c r="C5" s="49"/>
      <c r="D5" s="49"/>
      <c r="E5" s="49"/>
      <c r="F5" s="49"/>
      <c r="G5" s="49"/>
      <c r="H5" s="49"/>
      <c r="I5" s="49"/>
      <c r="J5" s="51"/>
      <c r="K5" s="51"/>
      <c r="L5" s="49"/>
      <c r="M5" s="49"/>
      <c r="N5" s="49"/>
      <c r="O5" s="49"/>
      <c r="P5" s="49"/>
      <c r="Q5" s="49"/>
      <c r="R5" s="49"/>
      <c r="S5" s="49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9"/>
      <c r="B6" s="49"/>
      <c r="C6" s="49"/>
      <c r="D6" s="49"/>
      <c r="E6" s="49"/>
      <c r="F6" s="49"/>
      <c r="G6" s="49"/>
      <c r="H6" s="22" t="s">
        <v>11</v>
      </c>
      <c r="I6" s="22" t="s">
        <v>12</v>
      </c>
      <c r="J6" s="22" t="s">
        <v>11</v>
      </c>
      <c r="K6" s="22" t="s">
        <v>12</v>
      </c>
      <c r="L6" s="22" t="s">
        <v>11</v>
      </c>
      <c r="M6" s="22" t="s">
        <v>12</v>
      </c>
      <c r="N6" s="22" t="s">
        <v>11</v>
      </c>
      <c r="O6" s="22" t="s">
        <v>12</v>
      </c>
      <c r="P6" s="49"/>
      <c r="Q6" s="49"/>
      <c r="R6" s="49"/>
      <c r="S6" s="49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/>
      <c r="J7" s="2"/>
      <c r="K7" s="11"/>
      <c r="L7" s="2"/>
      <c r="M7" s="11"/>
      <c r="N7" s="2"/>
      <c r="O7" s="11"/>
      <c r="P7" s="11"/>
      <c r="Q7" s="11"/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/>
      <c r="J9" s="2"/>
      <c r="K9" s="11"/>
      <c r="L9" s="2"/>
      <c r="M9" s="11"/>
      <c r="N9" s="2"/>
      <c r="O9" s="11"/>
      <c r="P9" s="11"/>
      <c r="Q9" s="11"/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/>
      <c r="J10" s="2"/>
      <c r="K10" s="11"/>
      <c r="L10" s="2"/>
      <c r="M10" s="11"/>
      <c r="N10" s="2"/>
      <c r="O10" s="11"/>
      <c r="P10" s="11"/>
      <c r="Q10" s="11"/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N11" si="0">SUM(C7:C10)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5" t="e">
        <f>H11/(E11-E7)*100</f>
        <v>#DIV/0!</v>
      </c>
      <c r="J11" s="3">
        <f t="shared" si="0"/>
        <v>0</v>
      </c>
      <c r="K11" s="5" t="e">
        <f>J11/($E11-E7)*100</f>
        <v>#DIV/0!</v>
      </c>
      <c r="L11" s="3">
        <f t="shared" si="0"/>
        <v>0</v>
      </c>
      <c r="M11" s="5" t="e">
        <f>L11/($E11-E7)*100</f>
        <v>#DIV/0!</v>
      </c>
      <c r="N11" s="3">
        <f t="shared" si="0"/>
        <v>0</v>
      </c>
      <c r="O11" s="5" t="e">
        <f t="shared" ref="O11:O20" si="1">N11/$E11*100</f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2">SUM(R7:R10)</f>
        <v>0</v>
      </c>
      <c r="S11" s="3">
        <f t="shared" si="2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/>
      <c r="J12" s="2"/>
      <c r="K12" s="11"/>
      <c r="L12" s="2"/>
      <c r="M12" s="11"/>
      <c r="N12" s="2"/>
      <c r="O12" s="11"/>
      <c r="P12" s="11"/>
      <c r="Q12" s="11"/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/>
      <c r="J13" s="2"/>
      <c r="K13" s="11"/>
      <c r="L13" s="2"/>
      <c r="M13" s="11"/>
      <c r="N13" s="2"/>
      <c r="O13" s="11"/>
      <c r="P13" s="11"/>
      <c r="Q13" s="11"/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/>
      <c r="J14" s="2"/>
      <c r="K14" s="11"/>
      <c r="L14" s="2"/>
      <c r="M14" s="11"/>
      <c r="N14" s="2"/>
      <c r="O14" s="11"/>
      <c r="P14" s="11"/>
      <c r="Q14" s="11"/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/>
      <c r="J15" s="2"/>
      <c r="K15" s="11"/>
      <c r="L15" s="2"/>
      <c r="M15" s="11"/>
      <c r="N15" s="2"/>
      <c r="O15" s="11"/>
      <c r="P15" s="11"/>
      <c r="Q15" s="11"/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/>
      <c r="J16" s="2"/>
      <c r="K16" s="11"/>
      <c r="L16" s="2"/>
      <c r="M16" s="11"/>
      <c r="N16" s="2"/>
      <c r="O16" s="11"/>
      <c r="P16" s="11"/>
      <c r="Q16" s="11"/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N17" si="3">SUM(C12:C16)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5" t="e">
        <f t="shared" ref="I17" si="4">H17/E17*100</f>
        <v>#DIV/0!</v>
      </c>
      <c r="J17" s="3">
        <f t="shared" si="3"/>
        <v>0</v>
      </c>
      <c r="K17" s="5" t="e">
        <f t="shared" ref="K17:M20" si="5">J17/$E17*100</f>
        <v>#DIV/0!</v>
      </c>
      <c r="L17" s="3">
        <f t="shared" si="3"/>
        <v>0</v>
      </c>
      <c r="M17" s="5" t="e">
        <f t="shared" si="5"/>
        <v>#DIV/0!</v>
      </c>
      <c r="N17" s="3">
        <f t="shared" si="3"/>
        <v>0</v>
      </c>
      <c r="O17" s="5" t="e">
        <f t="shared" si="1"/>
        <v>#DIV/0!</v>
      </c>
      <c r="P17" s="5" t="e">
        <f t="shared" ref="P17" si="6">(H17+J17+L17)/E17*100</f>
        <v>#DIV/0!</v>
      </c>
      <c r="Q17" s="5" t="e">
        <f t="shared" ref="Q17" si="7"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/>
      <c r="J18" s="2"/>
      <c r="K18" s="11"/>
      <c r="L18" s="2"/>
      <c r="M18" s="11"/>
      <c r="N18" s="2"/>
      <c r="O18" s="11"/>
      <c r="P18" s="11"/>
      <c r="Q18" s="11"/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/>
      <c r="J19" s="2"/>
      <c r="K19" s="11"/>
      <c r="L19" s="2"/>
      <c r="M19" s="11"/>
      <c r="N19" s="2"/>
      <c r="O19" s="11"/>
      <c r="P19" s="11"/>
      <c r="Q19" s="11"/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>
      <c r="A20" s="3" t="s">
        <v>15</v>
      </c>
      <c r="B20" s="3">
        <f>SUM(B18:B19)</f>
        <v>0</v>
      </c>
      <c r="C20" s="3">
        <f t="shared" ref="C20:N20" si="8">SUM(C18:C19)</f>
        <v>0</v>
      </c>
      <c r="D20" s="3">
        <f t="shared" si="8"/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5" t="e">
        <f t="shared" ref="I20" si="9">H20/E20*100</f>
        <v>#DIV/0!</v>
      </c>
      <c r="J20" s="3">
        <f t="shared" si="8"/>
        <v>0</v>
      </c>
      <c r="K20" s="5" t="e">
        <f t="shared" si="5"/>
        <v>#DIV/0!</v>
      </c>
      <c r="L20" s="3">
        <f t="shared" si="8"/>
        <v>0</v>
      </c>
      <c r="M20" s="5" t="e">
        <f t="shared" si="5"/>
        <v>#DIV/0!</v>
      </c>
      <c r="N20" s="3">
        <f t="shared" si="8"/>
        <v>0</v>
      </c>
      <c r="O20" s="5" t="e">
        <f t="shared" si="1"/>
        <v>#DIV/0!</v>
      </c>
      <c r="P20" s="5" t="e">
        <f t="shared" ref="P20" si="10">(H20+J20+L20)/E20*100</f>
        <v>#DIV/0!</v>
      </c>
      <c r="Q20" s="5" t="e">
        <f t="shared" ref="Q20" si="11"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N21" si="12">C11+C17+C20</f>
        <v>0</v>
      </c>
      <c r="D21" s="7">
        <f t="shared" si="12"/>
        <v>0</v>
      </c>
      <c r="E21" s="7">
        <f t="shared" si="12"/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8" t="e">
        <f>H21/E21*100</f>
        <v>#DIV/0!</v>
      </c>
      <c r="J21" s="7">
        <f t="shared" si="12"/>
        <v>0</v>
      </c>
      <c r="K21" s="8" t="e">
        <f>J21/$E21*100</f>
        <v>#DIV/0!</v>
      </c>
      <c r="L21" s="7">
        <f t="shared" si="12"/>
        <v>0</v>
      </c>
      <c r="M21" s="8" t="e">
        <f>L21/$E21*100</f>
        <v>#DIV/0!</v>
      </c>
      <c r="N21" s="7">
        <f t="shared" si="12"/>
        <v>0</v>
      </c>
      <c r="O21" s="8" t="e">
        <f>N21/$E21*100</f>
        <v>#DIV/0!</v>
      </c>
      <c r="P21" s="24" t="e">
        <f>AVERAGE(P11,P17,P20)</f>
        <v>#DIV/0!</v>
      </c>
      <c r="Q21" s="8" t="e">
        <f>AVERAGE(Q11,Q17,Q20)</f>
        <v>#DIV/0!</v>
      </c>
      <c r="R21" s="7">
        <f t="shared" ref="R21:S21" si="13">R11+R17+R20</f>
        <v>0</v>
      </c>
      <c r="S21" s="7">
        <f t="shared" si="13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</sheetData>
  <mergeCells count="18">
    <mergeCell ref="B23:R23"/>
    <mergeCell ref="S3:S6"/>
    <mergeCell ref="H4:I5"/>
    <mergeCell ref="J4:K5"/>
    <mergeCell ref="L4:M5"/>
    <mergeCell ref="N4:O5"/>
    <mergeCell ref="P4:P6"/>
    <mergeCell ref="Q4:Q6"/>
    <mergeCell ref="F3:F6"/>
    <mergeCell ref="G3:G6"/>
    <mergeCell ref="H3:O3"/>
    <mergeCell ref="R3:R6"/>
    <mergeCell ref="A2:S2"/>
    <mergeCell ref="A3:A6"/>
    <mergeCell ref="B3:B6"/>
    <mergeCell ref="C3:C6"/>
    <mergeCell ref="D3:D6"/>
    <mergeCell ref="E3:E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B2" sqref="B2:R2"/>
    </sheetView>
  </sheetViews>
  <sheetFormatPr defaultRowHeight="15"/>
  <cols>
    <col min="1" max="1" width="13.85546875" customWidth="1"/>
    <col min="2" max="2" width="6" style="33" customWidth="1"/>
    <col min="3" max="3" width="5.42578125" customWidth="1"/>
    <col min="4" max="4" width="5.85546875" customWidth="1"/>
    <col min="5" max="5" width="6.42578125" customWidth="1"/>
    <col min="6" max="7" width="4.42578125" customWidth="1"/>
    <col min="8" max="8" width="5.140625" customWidth="1"/>
    <col min="9" max="9" width="7.5703125" customWidth="1"/>
    <col min="10" max="10" width="7.42578125" customWidth="1"/>
    <col min="11" max="11" width="6.5703125" customWidth="1"/>
    <col min="12" max="12" width="5.5703125" customWidth="1"/>
    <col min="13" max="13" width="7.425781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44" t="s">
        <v>40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89" s="1" customFormat="1" ht="45.75" customHeight="1">
      <c r="A3" s="49" t="s">
        <v>0</v>
      </c>
      <c r="B3" s="49" t="s">
        <v>37</v>
      </c>
      <c r="C3" s="49" t="s">
        <v>33</v>
      </c>
      <c r="D3" s="49" t="s">
        <v>34</v>
      </c>
      <c r="E3" s="49" t="s">
        <v>1</v>
      </c>
      <c r="F3" s="52" t="s">
        <v>35</v>
      </c>
      <c r="G3" s="34" t="s">
        <v>36</v>
      </c>
      <c r="H3" s="49" t="s">
        <v>2</v>
      </c>
      <c r="I3" s="49"/>
      <c r="J3" s="49"/>
      <c r="K3" s="49"/>
      <c r="L3" s="49"/>
      <c r="M3" s="49"/>
      <c r="N3" s="49"/>
      <c r="O3" s="49"/>
      <c r="P3" s="32" t="s">
        <v>3</v>
      </c>
      <c r="Q3" s="32" t="s">
        <v>4</v>
      </c>
      <c r="R3" s="49" t="s">
        <v>5</v>
      </c>
      <c r="S3" s="49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9"/>
      <c r="B4" s="49"/>
      <c r="C4" s="49"/>
      <c r="D4" s="49"/>
      <c r="E4" s="49"/>
      <c r="F4" s="53"/>
      <c r="G4" s="35"/>
      <c r="H4" s="49" t="s">
        <v>7</v>
      </c>
      <c r="I4" s="49"/>
      <c r="J4" s="51" t="s">
        <v>8</v>
      </c>
      <c r="K4" s="51"/>
      <c r="L4" s="49" t="s">
        <v>9</v>
      </c>
      <c r="M4" s="49"/>
      <c r="N4" s="49" t="s">
        <v>31</v>
      </c>
      <c r="O4" s="49"/>
      <c r="P4" s="49" t="s">
        <v>19</v>
      </c>
      <c r="Q4" s="49" t="s">
        <v>19</v>
      </c>
      <c r="R4" s="49"/>
      <c r="S4" s="49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9"/>
      <c r="B5" s="49"/>
      <c r="C5" s="49"/>
      <c r="D5" s="49"/>
      <c r="E5" s="49"/>
      <c r="F5" s="53"/>
      <c r="G5" s="35"/>
      <c r="H5" s="49"/>
      <c r="I5" s="49"/>
      <c r="J5" s="51"/>
      <c r="K5" s="51"/>
      <c r="L5" s="49"/>
      <c r="M5" s="49"/>
      <c r="N5" s="49"/>
      <c r="O5" s="49"/>
      <c r="P5" s="49"/>
      <c r="Q5" s="49"/>
      <c r="R5" s="49"/>
      <c r="S5" s="49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9"/>
      <c r="B6" s="49"/>
      <c r="C6" s="49"/>
      <c r="D6" s="49"/>
      <c r="E6" s="49"/>
      <c r="F6" s="54"/>
      <c r="G6" s="36"/>
      <c r="H6" s="32" t="s">
        <v>11</v>
      </c>
      <c r="I6" s="32" t="s">
        <v>12</v>
      </c>
      <c r="J6" s="32" t="s">
        <v>11</v>
      </c>
      <c r="K6" s="32" t="s">
        <v>12</v>
      </c>
      <c r="L6" s="32" t="s">
        <v>11</v>
      </c>
      <c r="M6" s="32" t="s">
        <v>12</v>
      </c>
      <c r="N6" s="32" t="s">
        <v>11</v>
      </c>
      <c r="O6" s="32" t="s">
        <v>12</v>
      </c>
      <c r="P6" s="49"/>
      <c r="Q6" s="49"/>
      <c r="R6" s="49"/>
      <c r="S6" s="49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/>
      <c r="J7" s="2"/>
      <c r="K7" s="11"/>
      <c r="L7" s="2"/>
      <c r="M7" s="11"/>
      <c r="N7" s="2"/>
      <c r="O7" s="11"/>
      <c r="P7" s="11"/>
      <c r="Q7" s="11"/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/>
      <c r="J8" s="2"/>
      <c r="K8" s="11"/>
      <c r="L8" s="2"/>
      <c r="M8" s="11"/>
      <c r="N8" s="2"/>
      <c r="O8" s="11"/>
      <c r="P8" s="11"/>
      <c r="Q8" s="11"/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/>
      <c r="J9" s="2"/>
      <c r="K9" s="11"/>
      <c r="L9" s="2"/>
      <c r="M9" s="11"/>
      <c r="N9" s="2"/>
      <c r="O9" s="11"/>
      <c r="P9" s="11"/>
      <c r="Q9" s="11"/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/>
      <c r="J10" s="2"/>
      <c r="K10" s="11"/>
      <c r="L10" s="2"/>
      <c r="M10" s="11"/>
      <c r="N10" s="2"/>
      <c r="O10" s="11"/>
      <c r="P10" s="11"/>
      <c r="Q10" s="11"/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D11" si="0">SUM(C7:C10)</f>
        <v>0</v>
      </c>
      <c r="D11" s="3">
        <f t="shared" si="0"/>
        <v>0</v>
      </c>
      <c r="E11" s="3">
        <f t="shared" ref="E11:N11" si="1">SUM(E7:E10)</f>
        <v>0</v>
      </c>
      <c r="F11" s="3">
        <f t="shared" si="1"/>
        <v>0</v>
      </c>
      <c r="G11" s="3"/>
      <c r="H11" s="3">
        <f t="shared" si="1"/>
        <v>0</v>
      </c>
      <c r="I11" s="5" t="e">
        <f>H11/(E11-E7)*100</f>
        <v>#DIV/0!</v>
      </c>
      <c r="J11" s="3">
        <f t="shared" si="1"/>
        <v>0</v>
      </c>
      <c r="K11" s="5" t="e">
        <f>J11/($E11-E7)*100</f>
        <v>#DIV/0!</v>
      </c>
      <c r="L11" s="3">
        <f t="shared" si="1"/>
        <v>0</v>
      </c>
      <c r="M11" s="5" t="e">
        <f>L11/($E11-E7)*100</f>
        <v>#DIV/0!</v>
      </c>
      <c r="N11" s="3">
        <f t="shared" si="1"/>
        <v>0</v>
      </c>
      <c r="O11" s="5" t="e">
        <f t="shared" ref="O11:O20" si="2">N11/$E11*100</f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/>
      <c r="J12" s="2"/>
      <c r="K12" s="11"/>
      <c r="L12" s="2"/>
      <c r="M12" s="11"/>
      <c r="N12" s="2"/>
      <c r="O12" s="11"/>
      <c r="P12" s="11"/>
      <c r="Q12" s="11"/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/>
      <c r="J13" s="2"/>
      <c r="K13" s="11"/>
      <c r="L13" s="2"/>
      <c r="M13" s="11"/>
      <c r="N13" s="2"/>
      <c r="O13" s="11"/>
      <c r="P13" s="11"/>
      <c r="Q13" s="11"/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/>
      <c r="J14" s="2"/>
      <c r="K14" s="11"/>
      <c r="L14" s="2"/>
      <c r="M14" s="11"/>
      <c r="N14" s="2"/>
      <c r="O14" s="11"/>
      <c r="P14" s="11"/>
      <c r="Q14" s="11"/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/>
      <c r="J15" s="2"/>
      <c r="K15" s="11"/>
      <c r="L15" s="2"/>
      <c r="M15" s="11"/>
      <c r="N15" s="2"/>
      <c r="O15" s="11"/>
      <c r="P15" s="11"/>
      <c r="Q15" s="11"/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/>
      <c r="J16" s="2"/>
      <c r="K16" s="11"/>
      <c r="L16" s="2"/>
      <c r="M16" s="11"/>
      <c r="N16" s="2"/>
      <c r="O16" s="11"/>
      <c r="P16" s="11"/>
      <c r="Q16" s="11"/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D17" si="4">SUM(C12:C16)</f>
        <v>0</v>
      </c>
      <c r="D17" s="3">
        <f t="shared" si="4"/>
        <v>0</v>
      </c>
      <c r="E17" s="3">
        <f t="shared" ref="E17:N17" si="5">SUM(E12:E16)</f>
        <v>0</v>
      </c>
      <c r="F17" s="3">
        <f t="shared" si="5"/>
        <v>0</v>
      </c>
      <c r="G17" s="3"/>
      <c r="H17" s="3">
        <f t="shared" si="5"/>
        <v>0</v>
      </c>
      <c r="I17" s="5" t="e">
        <f>H17/E17*100</f>
        <v>#DIV/0!</v>
      </c>
      <c r="J17" s="3">
        <f t="shared" si="5"/>
        <v>0</v>
      </c>
      <c r="K17" s="5" t="e">
        <f t="shared" ref="K17:M20" si="6">J17/$E17*100</f>
        <v>#DIV/0!</v>
      </c>
      <c r="L17" s="3">
        <f t="shared" si="5"/>
        <v>0</v>
      </c>
      <c r="M17" s="5" t="e">
        <f t="shared" si="6"/>
        <v>#DIV/0!</v>
      </c>
      <c r="N17" s="3">
        <f t="shared" si="5"/>
        <v>0</v>
      </c>
      <c r="O17" s="5" t="e">
        <f t="shared" si="2"/>
        <v>#DIV/0!</v>
      </c>
      <c r="P17" s="5" t="e">
        <f>(H17+J17+L17)/E17*100</f>
        <v>#DIV/0!</v>
      </c>
      <c r="Q17" s="5" t="e">
        <f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/>
      <c r="J18" s="2"/>
      <c r="K18" s="11"/>
      <c r="L18" s="2"/>
      <c r="M18" s="11"/>
      <c r="N18" s="2"/>
      <c r="O18" s="11"/>
      <c r="P18" s="11"/>
      <c r="Q18" s="11"/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/>
      <c r="J19" s="2"/>
      <c r="K19" s="11"/>
      <c r="L19" s="2"/>
      <c r="M19" s="11"/>
      <c r="N19" s="2"/>
      <c r="O19" s="11"/>
      <c r="P19" s="11"/>
      <c r="Q19" s="11"/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>
      <c r="A20" s="3" t="s">
        <v>15</v>
      </c>
      <c r="B20" s="3">
        <f>SUM(B18:B19)</f>
        <v>0</v>
      </c>
      <c r="C20" s="3">
        <f t="shared" ref="C20:D20" si="7">SUM(C18:C19)</f>
        <v>0</v>
      </c>
      <c r="D20" s="3">
        <f t="shared" si="7"/>
        <v>0</v>
      </c>
      <c r="E20" s="3">
        <f t="shared" ref="E20:N20" si="8">SUM(E18:E19)</f>
        <v>0</v>
      </c>
      <c r="F20" s="3">
        <f t="shared" si="8"/>
        <v>0</v>
      </c>
      <c r="G20" s="3"/>
      <c r="H20" s="3">
        <f t="shared" si="8"/>
        <v>0</v>
      </c>
      <c r="I20" s="5" t="e">
        <f>H20/E20*100</f>
        <v>#DIV/0!</v>
      </c>
      <c r="J20" s="3">
        <f t="shared" si="8"/>
        <v>0</v>
      </c>
      <c r="K20" s="5" t="e">
        <f t="shared" si="6"/>
        <v>#DIV/0!</v>
      </c>
      <c r="L20" s="3">
        <f t="shared" si="8"/>
        <v>0</v>
      </c>
      <c r="M20" s="5" t="e">
        <f t="shared" si="6"/>
        <v>#DIV/0!</v>
      </c>
      <c r="N20" s="3">
        <f t="shared" si="8"/>
        <v>0</v>
      </c>
      <c r="O20" s="5" t="e">
        <f t="shared" si="2"/>
        <v>#DIV/0!</v>
      </c>
      <c r="P20" s="5" t="e">
        <f>(H20+J20+L20)/E20*100</f>
        <v>#DIV/0!</v>
      </c>
      <c r="Q20" s="5" t="e">
        <f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D21" si="9">C11+C17+C20</f>
        <v>0</v>
      </c>
      <c r="D21" s="7">
        <f t="shared" si="9"/>
        <v>0</v>
      </c>
      <c r="E21" s="7">
        <f t="shared" ref="E21:N21" si="10">E11+E17+E20</f>
        <v>0</v>
      </c>
      <c r="F21" s="7">
        <f t="shared" si="10"/>
        <v>0</v>
      </c>
      <c r="G21" s="7"/>
      <c r="H21" s="7">
        <f t="shared" si="10"/>
        <v>0</v>
      </c>
      <c r="I21" s="8" t="e">
        <f>H21/E21*100</f>
        <v>#DIV/0!</v>
      </c>
      <c r="J21" s="7">
        <f t="shared" si="10"/>
        <v>0</v>
      </c>
      <c r="K21" s="8" t="e">
        <f>J21/$E21*100</f>
        <v>#DIV/0!</v>
      </c>
      <c r="L21" s="7">
        <f t="shared" si="10"/>
        <v>0</v>
      </c>
      <c r="M21" s="8" t="e">
        <f>L21/$E21*100</f>
        <v>#DIV/0!</v>
      </c>
      <c r="N21" s="7">
        <f t="shared" si="10"/>
        <v>0</v>
      </c>
      <c r="O21" s="8" t="e">
        <f>N21/$E21*100</f>
        <v>#DIV/0!</v>
      </c>
      <c r="P21" s="8" t="e">
        <f>AVERAGE(P11,P17,P20)</f>
        <v>#DIV/0!</v>
      </c>
      <c r="Q21" s="8" t="e">
        <f>AVERAGE(Q11,Q17,Q20)</f>
        <v>#DIV/0!</v>
      </c>
      <c r="R21" s="7">
        <f t="shared" ref="R21:S21" si="11">R11+R17+R20</f>
        <v>0</v>
      </c>
      <c r="S21" s="7">
        <f t="shared" si="11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50" t="s">
        <v>32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</sheetData>
  <dataConsolidate>
    <dataRefs count="10">
      <dataRef ref="B7:S21" sheet="3 ч" r:id="rId1"/>
      <dataRef ref="B7:S21" sheet="3 ч" r:id="rId2"/>
      <dataRef ref="B7:S21" sheet="3 ч" r:id="rId3"/>
      <dataRef ref="B7:S21" sheet="3 ч" r:id="rId4"/>
      <dataRef ref="B7:S21" sheet="3 ч" r:id="rId5"/>
      <dataRef ref="B7:S21" sheet="3 ч" r:id="rId6"/>
      <dataRef ref="B8:S22" sheet="3 ч" r:id="rId7"/>
      <dataRef ref="B7:S21" sheet="3 ч" r:id="rId8"/>
      <dataRef ref="B7:S21" sheet="3 ч" r:id="rId9"/>
      <dataRef ref="B7:S21" sheet="4ч " r:id="rId10"/>
    </dataRefs>
  </dataConsolidate>
  <mergeCells count="17">
    <mergeCell ref="S3:S6"/>
    <mergeCell ref="B23:R23"/>
    <mergeCell ref="B2:R2"/>
    <mergeCell ref="H3:O3"/>
    <mergeCell ref="R3:R6"/>
    <mergeCell ref="H4:I5"/>
    <mergeCell ref="J4:K5"/>
    <mergeCell ref="L4:M5"/>
    <mergeCell ref="N4:O5"/>
    <mergeCell ref="P4:P6"/>
    <mergeCell ref="Q4:Q6"/>
    <mergeCell ref="F3:F6"/>
    <mergeCell ref="A3:A6"/>
    <mergeCell ref="B3:B6"/>
    <mergeCell ref="C3:C6"/>
    <mergeCell ref="D3:D6"/>
    <mergeCell ref="E3:E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B2" sqref="B2:T2"/>
    </sheetView>
  </sheetViews>
  <sheetFormatPr defaultRowHeight="15"/>
  <cols>
    <col min="1" max="1" width="13.85546875" customWidth="1"/>
    <col min="2" max="2" width="6" style="21" customWidth="1"/>
    <col min="3" max="3" width="5.28515625" customWidth="1"/>
    <col min="4" max="4" width="5.85546875" customWidth="1"/>
    <col min="5" max="6" width="6.42578125" customWidth="1"/>
    <col min="7" max="7" width="4.42578125" customWidth="1"/>
    <col min="8" max="8" width="6.425781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44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89" s="1" customFormat="1" ht="45.75" customHeight="1">
      <c r="A3" s="49" t="s">
        <v>0</v>
      </c>
      <c r="B3" s="49" t="s">
        <v>37</v>
      </c>
      <c r="C3" s="49" t="s">
        <v>33</v>
      </c>
      <c r="D3" s="49" t="s">
        <v>34</v>
      </c>
      <c r="E3" s="49" t="s">
        <v>1</v>
      </c>
      <c r="F3" s="49" t="s">
        <v>35</v>
      </c>
      <c r="G3" s="52" t="s">
        <v>36</v>
      </c>
      <c r="H3" s="49" t="s">
        <v>2</v>
      </c>
      <c r="I3" s="49"/>
      <c r="J3" s="49"/>
      <c r="K3" s="49"/>
      <c r="L3" s="49"/>
      <c r="M3" s="49"/>
      <c r="N3" s="49"/>
      <c r="O3" s="49"/>
      <c r="P3" s="22" t="s">
        <v>3</v>
      </c>
      <c r="Q3" s="22" t="s">
        <v>4</v>
      </c>
      <c r="R3" s="49" t="s">
        <v>5</v>
      </c>
      <c r="S3" s="49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9"/>
      <c r="B4" s="49"/>
      <c r="C4" s="49"/>
      <c r="D4" s="49"/>
      <c r="E4" s="49"/>
      <c r="F4" s="49"/>
      <c r="G4" s="53"/>
      <c r="H4" s="49" t="s">
        <v>7</v>
      </c>
      <c r="I4" s="49"/>
      <c r="J4" s="51" t="s">
        <v>8</v>
      </c>
      <c r="K4" s="51"/>
      <c r="L4" s="49" t="s">
        <v>9</v>
      </c>
      <c r="M4" s="49"/>
      <c r="N4" s="49" t="s">
        <v>10</v>
      </c>
      <c r="O4" s="49"/>
      <c r="P4" s="49" t="s">
        <v>30</v>
      </c>
      <c r="Q4" s="49" t="s">
        <v>30</v>
      </c>
      <c r="R4" s="49"/>
      <c r="S4" s="49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9"/>
      <c r="B5" s="49"/>
      <c r="C5" s="49"/>
      <c r="D5" s="49"/>
      <c r="E5" s="49"/>
      <c r="F5" s="49"/>
      <c r="G5" s="53"/>
      <c r="H5" s="49"/>
      <c r="I5" s="49"/>
      <c r="J5" s="51"/>
      <c r="K5" s="51"/>
      <c r="L5" s="49"/>
      <c r="M5" s="49"/>
      <c r="N5" s="49"/>
      <c r="O5" s="49"/>
      <c r="P5" s="49"/>
      <c r="Q5" s="49"/>
      <c r="R5" s="49"/>
      <c r="S5" s="49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9"/>
      <c r="B6" s="49"/>
      <c r="C6" s="49"/>
      <c r="D6" s="49"/>
      <c r="E6" s="49"/>
      <c r="F6" s="49"/>
      <c r="G6" s="54"/>
      <c r="H6" s="22" t="s">
        <v>11</v>
      </c>
      <c r="I6" s="22" t="s">
        <v>12</v>
      </c>
      <c r="J6" s="22" t="s">
        <v>11</v>
      </c>
      <c r="K6" s="22" t="s">
        <v>12</v>
      </c>
      <c r="L6" s="22" t="s">
        <v>11</v>
      </c>
      <c r="M6" s="22" t="s">
        <v>12</v>
      </c>
      <c r="N6" s="22" t="s">
        <v>11</v>
      </c>
      <c r="O6" s="22" t="s">
        <v>12</v>
      </c>
      <c r="P6" s="49"/>
      <c r="Q6" s="49"/>
      <c r="R6" s="49"/>
      <c r="S6" s="49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 t="e">
        <f>H7/E7*100</f>
        <v>#DIV/0!</v>
      </c>
      <c r="J7" s="2"/>
      <c r="K7" s="11" t="e">
        <f>J7/$E7*100</f>
        <v>#DIV/0!</v>
      </c>
      <c r="L7" s="2"/>
      <c r="M7" s="11" t="e">
        <f>L7/$E7*100</f>
        <v>#DIV/0!</v>
      </c>
      <c r="N7" s="2"/>
      <c r="O7" s="11" t="e">
        <f>N7/$E7*100</f>
        <v>#DIV/0!</v>
      </c>
      <c r="P7" s="11" t="e">
        <f>(H7+J7+L7)/E7*100</f>
        <v>#DIV/0!</v>
      </c>
      <c r="Q7" s="11" t="e">
        <f>(H7+J7)/E7*100</f>
        <v>#DIV/0!</v>
      </c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 t="e">
        <f>H8/E8*100</f>
        <v>#DIV/0!</v>
      </c>
      <c r="J8" s="2"/>
      <c r="K8" s="11" t="e">
        <f t="shared" ref="K8:M20" si="0">J8/$E8*100</f>
        <v>#DIV/0!</v>
      </c>
      <c r="L8" s="2"/>
      <c r="M8" s="11" t="e">
        <f t="shared" si="0"/>
        <v>#DIV/0!</v>
      </c>
      <c r="N8" s="2"/>
      <c r="O8" s="11" t="e">
        <f t="shared" ref="O8:O20" si="1">N8/$E8*100</f>
        <v>#DIV/0!</v>
      </c>
      <c r="P8" s="11" t="e">
        <f>(H8+J8+L8)/E8*100</f>
        <v>#DIV/0!</v>
      </c>
      <c r="Q8" s="11" t="e">
        <f>(H8+J8)/E8*100</f>
        <v>#DIV/0!</v>
      </c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 t="e">
        <f>H9/E9*100</f>
        <v>#DIV/0!</v>
      </c>
      <c r="J9" s="2"/>
      <c r="K9" s="11" t="e">
        <f t="shared" si="0"/>
        <v>#DIV/0!</v>
      </c>
      <c r="L9" s="2"/>
      <c r="M9" s="11" t="e">
        <f t="shared" si="0"/>
        <v>#DIV/0!</v>
      </c>
      <c r="N9" s="2"/>
      <c r="O9" s="11" t="e">
        <f t="shared" si="1"/>
        <v>#DIV/0!</v>
      </c>
      <c r="P9" s="11" t="e">
        <f>(H9+J9+L9)/E9*100</f>
        <v>#DIV/0!</v>
      </c>
      <c r="Q9" s="11" t="e">
        <f>(H9+J9)/E9*100</f>
        <v>#DIV/0!</v>
      </c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 t="e">
        <f>H10/E10*100</f>
        <v>#DIV/0!</v>
      </c>
      <c r="J10" s="2"/>
      <c r="K10" s="11" t="e">
        <f t="shared" si="0"/>
        <v>#DIV/0!</v>
      </c>
      <c r="L10" s="2"/>
      <c r="M10" s="11" t="e">
        <f t="shared" si="0"/>
        <v>#DIV/0!</v>
      </c>
      <c r="N10" s="2"/>
      <c r="O10" s="11" t="e">
        <f t="shared" si="1"/>
        <v>#DIV/0!</v>
      </c>
      <c r="P10" s="11" t="e">
        <f>(H10+J10+L10)/E10*100</f>
        <v>#DIV/0!</v>
      </c>
      <c r="Q10" s="11" t="e">
        <f>(H10+J10)/E10*100</f>
        <v>#DIV/0!</v>
      </c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N11" si="2">SUM(C7:C10)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5" t="e">
        <f>H11/(E11-E7)*100</f>
        <v>#DIV/0!</v>
      </c>
      <c r="J11" s="3">
        <f t="shared" si="2"/>
        <v>0</v>
      </c>
      <c r="K11" s="5" t="e">
        <f>J11/($E11-E7)*100</f>
        <v>#DIV/0!</v>
      </c>
      <c r="L11" s="3">
        <f t="shared" si="2"/>
        <v>0</v>
      </c>
      <c r="M11" s="5" t="e">
        <f>L11/($E11-E7)*100</f>
        <v>#DIV/0!</v>
      </c>
      <c r="N11" s="3">
        <f t="shared" si="2"/>
        <v>0</v>
      </c>
      <c r="O11" s="5" t="e">
        <f t="shared" si="1"/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 t="e">
        <f>H12/E12*100</f>
        <v>#DIV/0!</v>
      </c>
      <c r="J12" s="2"/>
      <c r="K12" s="11" t="e">
        <f t="shared" si="0"/>
        <v>#DIV/0!</v>
      </c>
      <c r="L12" s="2"/>
      <c r="M12" s="11" t="e">
        <f t="shared" si="0"/>
        <v>#DIV/0!</v>
      </c>
      <c r="N12" s="2"/>
      <c r="O12" s="11" t="e">
        <f t="shared" si="1"/>
        <v>#DIV/0!</v>
      </c>
      <c r="P12" s="11" t="e">
        <f>(H12+J12+L12)/E12*100</f>
        <v>#DIV/0!</v>
      </c>
      <c r="Q12" s="11" t="e">
        <f>(H12+J12)/E12*100</f>
        <v>#DIV/0!</v>
      </c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 t="e">
        <f>H13/E13*100</f>
        <v>#DIV/0!</v>
      </c>
      <c r="J13" s="2"/>
      <c r="K13" s="11" t="e">
        <f t="shared" si="0"/>
        <v>#DIV/0!</v>
      </c>
      <c r="L13" s="2"/>
      <c r="M13" s="11" t="e">
        <f t="shared" si="0"/>
        <v>#DIV/0!</v>
      </c>
      <c r="N13" s="2"/>
      <c r="O13" s="11" t="e">
        <f t="shared" si="1"/>
        <v>#DIV/0!</v>
      </c>
      <c r="P13" s="11" t="e">
        <f>(H13+J13+L13)/E13*100</f>
        <v>#DIV/0!</v>
      </c>
      <c r="Q13" s="11" t="e">
        <f>(H13+J13)/E13*100</f>
        <v>#DIV/0!</v>
      </c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 t="e">
        <f>H14/E14*100</f>
        <v>#DIV/0!</v>
      </c>
      <c r="J14" s="2"/>
      <c r="K14" s="11" t="e">
        <f t="shared" si="0"/>
        <v>#DIV/0!</v>
      </c>
      <c r="L14" s="2"/>
      <c r="M14" s="11" t="e">
        <f t="shared" si="0"/>
        <v>#DIV/0!</v>
      </c>
      <c r="N14" s="2"/>
      <c r="O14" s="11" t="e">
        <f t="shared" si="1"/>
        <v>#DIV/0!</v>
      </c>
      <c r="P14" s="11" t="e">
        <f>(H14+J14+L14)/E14*100</f>
        <v>#DIV/0!</v>
      </c>
      <c r="Q14" s="11" t="e">
        <f>(H14+J14)/E14*100</f>
        <v>#DIV/0!</v>
      </c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 t="e">
        <f>H15/E15*100</f>
        <v>#DIV/0!</v>
      </c>
      <c r="J15" s="2"/>
      <c r="K15" s="11" t="e">
        <f t="shared" si="0"/>
        <v>#DIV/0!</v>
      </c>
      <c r="L15" s="2"/>
      <c r="M15" s="11" t="e">
        <f t="shared" si="0"/>
        <v>#DIV/0!</v>
      </c>
      <c r="N15" s="2"/>
      <c r="O15" s="11" t="e">
        <f t="shared" si="1"/>
        <v>#DIV/0!</v>
      </c>
      <c r="P15" s="11" t="e">
        <f>(H15+J15+L15)/E15*100</f>
        <v>#DIV/0!</v>
      </c>
      <c r="Q15" s="11" t="e">
        <f>(H15+J15)/E15*100</f>
        <v>#DIV/0!</v>
      </c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 t="e">
        <f>H16/E16*100</f>
        <v>#DIV/0!</v>
      </c>
      <c r="J16" s="2"/>
      <c r="K16" s="11" t="e">
        <f t="shared" si="0"/>
        <v>#DIV/0!</v>
      </c>
      <c r="L16" s="2"/>
      <c r="M16" s="11" t="e">
        <f t="shared" si="0"/>
        <v>#DIV/0!</v>
      </c>
      <c r="N16" s="2"/>
      <c r="O16" s="11" t="e">
        <f t="shared" si="1"/>
        <v>#DIV/0!</v>
      </c>
      <c r="P16" s="11" t="e">
        <f>(H16+J16+L16)/E16*100</f>
        <v>#DIV/0!</v>
      </c>
      <c r="Q16" s="11" t="e">
        <f>(H16+J16)/E16*100</f>
        <v>#DIV/0!</v>
      </c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N17" si="4">SUM(C12:C16)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5" t="e">
        <f t="shared" ref="I17" si="5">H17/E17*100</f>
        <v>#DIV/0!</v>
      </c>
      <c r="J17" s="3">
        <f t="shared" si="4"/>
        <v>0</v>
      </c>
      <c r="K17" s="5" t="e">
        <f t="shared" si="0"/>
        <v>#DIV/0!</v>
      </c>
      <c r="L17" s="3">
        <f t="shared" si="4"/>
        <v>0</v>
      </c>
      <c r="M17" s="5" t="e">
        <f t="shared" si="0"/>
        <v>#DIV/0!</v>
      </c>
      <c r="N17" s="3">
        <f t="shared" si="4"/>
        <v>0</v>
      </c>
      <c r="O17" s="5" t="e">
        <f t="shared" si="1"/>
        <v>#DIV/0!</v>
      </c>
      <c r="P17" s="5" t="e">
        <f t="shared" ref="P17" si="6">(H17+J17+L17)/E17*100</f>
        <v>#DIV/0!</v>
      </c>
      <c r="Q17" s="5" t="e">
        <f t="shared" ref="Q17" si="7"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 t="e">
        <f>H18/E18*100</f>
        <v>#DIV/0!</v>
      </c>
      <c r="J18" s="2"/>
      <c r="K18" s="11" t="e">
        <f t="shared" si="0"/>
        <v>#DIV/0!</v>
      </c>
      <c r="L18" s="2"/>
      <c r="M18" s="11" t="e">
        <f t="shared" si="0"/>
        <v>#DIV/0!</v>
      </c>
      <c r="N18" s="2"/>
      <c r="O18" s="11" t="e">
        <f t="shared" si="1"/>
        <v>#DIV/0!</v>
      </c>
      <c r="P18" s="11" t="e">
        <f>(H18+J18+L18)/E18*100</f>
        <v>#DIV/0!</v>
      </c>
      <c r="Q18" s="11" t="e">
        <f>(H18+J18)/E18*100</f>
        <v>#DIV/0!</v>
      </c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 t="e">
        <f>H19/E19*100</f>
        <v>#DIV/0!</v>
      </c>
      <c r="J19" s="2"/>
      <c r="K19" s="11" t="e">
        <f t="shared" si="0"/>
        <v>#DIV/0!</v>
      </c>
      <c r="L19" s="2"/>
      <c r="M19" s="11" t="e">
        <f t="shared" si="0"/>
        <v>#DIV/0!</v>
      </c>
      <c r="N19" s="2"/>
      <c r="O19" s="11" t="e">
        <f t="shared" si="1"/>
        <v>#DIV/0!</v>
      </c>
      <c r="P19" s="11" t="e">
        <f>(H19+J19+L19)/E19*100</f>
        <v>#DIV/0!</v>
      </c>
      <c r="Q19" s="11" t="e">
        <f>(H19+J19)/E19*100</f>
        <v>#DIV/0!</v>
      </c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>
      <c r="A20" s="3" t="s">
        <v>15</v>
      </c>
      <c r="B20" s="3">
        <f>SUM(B18:B19)</f>
        <v>0</v>
      </c>
      <c r="C20" s="3">
        <f t="shared" ref="C20:N20" si="8">SUM(C18:C19)</f>
        <v>0</v>
      </c>
      <c r="D20" s="3">
        <f t="shared" si="8"/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5" t="e">
        <f t="shared" ref="I20" si="9">H20/E20*100</f>
        <v>#DIV/0!</v>
      </c>
      <c r="J20" s="3">
        <f t="shared" si="8"/>
        <v>0</v>
      </c>
      <c r="K20" s="5" t="e">
        <f t="shared" si="0"/>
        <v>#DIV/0!</v>
      </c>
      <c r="L20" s="3">
        <f t="shared" si="8"/>
        <v>0</v>
      </c>
      <c r="M20" s="5" t="e">
        <f t="shared" si="0"/>
        <v>#DIV/0!</v>
      </c>
      <c r="N20" s="3">
        <f t="shared" si="8"/>
        <v>0</v>
      </c>
      <c r="O20" s="5" t="e">
        <f t="shared" si="1"/>
        <v>#DIV/0!</v>
      </c>
      <c r="P20" s="5" t="e">
        <f t="shared" ref="P20" si="10">(H20+J20+L20)/E20*100</f>
        <v>#DIV/0!</v>
      </c>
      <c r="Q20" s="5" t="e">
        <f t="shared" ref="Q20" si="11"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N21" si="12">C11+C17+C20</f>
        <v>0</v>
      </c>
      <c r="D21" s="7">
        <f t="shared" si="12"/>
        <v>0</v>
      </c>
      <c r="E21" s="7">
        <f t="shared" si="12"/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8" t="e">
        <f>H21/E21*100</f>
        <v>#DIV/0!</v>
      </c>
      <c r="J21" s="7">
        <f t="shared" si="12"/>
        <v>0</v>
      </c>
      <c r="K21" s="8" t="e">
        <f>J21/$E21*100</f>
        <v>#DIV/0!</v>
      </c>
      <c r="L21" s="7">
        <f t="shared" si="12"/>
        <v>0</v>
      </c>
      <c r="M21" s="8" t="e">
        <f>L21/$E21*100</f>
        <v>#DIV/0!</v>
      </c>
      <c r="N21" s="7">
        <f t="shared" si="12"/>
        <v>0</v>
      </c>
      <c r="O21" s="8" t="e">
        <f>N21/$E21*100</f>
        <v>#DIV/0!</v>
      </c>
      <c r="P21" s="24" t="e">
        <f>AVERAGE(P11,P17,P20)</f>
        <v>#DIV/0!</v>
      </c>
      <c r="Q21" s="8" t="e">
        <f>AVERAGE(Q11,Q17,Q20)</f>
        <v>#DIV/0!</v>
      </c>
      <c r="R21" s="7">
        <f t="shared" ref="R21:S21" si="13">R11+R17+R20</f>
        <v>0</v>
      </c>
      <c r="S21" s="7">
        <f t="shared" si="13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</sheetData>
  <dataConsolidate>
    <dataRefs count="9">
      <dataRef ref="B7:S21" sheet="4ч " r:id="rId1"/>
      <dataRef ref="B7:S21" sheet="4ч " r:id="rId2"/>
      <dataRef ref="B7:S21" sheet="4ч " r:id="rId3"/>
      <dataRef ref="B7:S21" sheet="4ч " r:id="rId4"/>
      <dataRef ref="B7:S21" sheet="4ч " r:id="rId5"/>
      <dataRef ref="B7:S21" sheet="4ч " r:id="rId6"/>
      <dataRef ref="B7:S21" sheet="4ч " r:id="rId7"/>
      <dataRef ref="B7:S21" sheet="4ч " r:id="rId8"/>
      <dataRef ref="B7:S21" sheet="4ч " r:id="rId9"/>
    </dataRefs>
  </dataConsolidate>
  <mergeCells count="18">
    <mergeCell ref="B23:R23"/>
    <mergeCell ref="S3:S6"/>
    <mergeCell ref="H4:I5"/>
    <mergeCell ref="J4:K5"/>
    <mergeCell ref="L4:M5"/>
    <mergeCell ref="N4:O5"/>
    <mergeCell ref="P4:P6"/>
    <mergeCell ref="Q4:Q6"/>
    <mergeCell ref="F3:F6"/>
    <mergeCell ref="G3:G6"/>
    <mergeCell ref="H3:O3"/>
    <mergeCell ref="R3:R6"/>
    <mergeCell ref="B2:T2"/>
    <mergeCell ref="A3:A6"/>
    <mergeCell ref="B3:B6"/>
    <mergeCell ref="C3:C6"/>
    <mergeCell ref="D3:D6"/>
    <mergeCell ref="E3:E6"/>
  </mergeCells>
  <printOptions horizontalCentered="1"/>
  <pageMargins left="0.35433070866141736" right="0.35433070866141736" top="0.47244094488188981" bottom="0.74803149606299213" header="0.31496062992125984" footer="0.31496062992125984"/>
  <pageSetup paperSize="9" orientation="landscape" horizontalDpi="180" verticalDpi="180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3"/>
  <sheetViews>
    <sheetView view="pageBreakPreview" zoomScaleSheetLayoutView="100" workbookViewId="0">
      <selection activeCell="B2" sqref="B2:R2"/>
    </sheetView>
  </sheetViews>
  <sheetFormatPr defaultRowHeight="15"/>
  <cols>
    <col min="1" max="1" width="11.42578125" customWidth="1"/>
    <col min="2" max="2" width="10.140625" style="21" customWidth="1"/>
    <col min="3" max="3" width="8.140625" customWidth="1"/>
    <col min="4" max="4" width="11.85546875" customWidth="1"/>
    <col min="5" max="5" width="6.42578125" customWidth="1"/>
    <col min="6" max="6" width="5.7109375" customWidth="1"/>
    <col min="7" max="7" width="4.42578125" customWidth="1"/>
    <col min="8" max="8" width="6.140625" customWidth="1"/>
    <col min="9" max="9" width="7.7109375" customWidth="1"/>
    <col min="10" max="10" width="7.42578125" customWidth="1"/>
    <col min="11" max="11" width="6.5703125" customWidth="1"/>
    <col min="12" max="12" width="5.5703125" customWidth="1"/>
    <col min="13" max="13" width="7.28515625" customWidth="1"/>
    <col min="14" max="14" width="6.42578125" customWidth="1"/>
    <col min="15" max="15" width="7.42578125" customWidth="1"/>
    <col min="16" max="16" width="8.42578125" customWidth="1"/>
    <col min="20" max="20" width="9.140625" style="16"/>
    <col min="21" max="81" width="9.140625" style="17"/>
    <col min="82" max="89" width="9.140625" style="12"/>
  </cols>
  <sheetData>
    <row r="1" spans="1:89" ht="6.95" customHeight="1"/>
    <row r="2" spans="1:89" ht="15.75">
      <c r="B2" s="44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89" s="1" customFormat="1" ht="45.75" customHeight="1">
      <c r="A3" s="49" t="s">
        <v>0</v>
      </c>
      <c r="B3" s="49" t="s">
        <v>37</v>
      </c>
      <c r="C3" s="49" t="s">
        <v>33</v>
      </c>
      <c r="D3" s="49" t="s">
        <v>34</v>
      </c>
      <c r="E3" s="49" t="s">
        <v>1</v>
      </c>
      <c r="F3" s="49" t="s">
        <v>35</v>
      </c>
      <c r="G3" s="49" t="s">
        <v>36</v>
      </c>
      <c r="H3" s="49" t="s">
        <v>29</v>
      </c>
      <c r="I3" s="49"/>
      <c r="J3" s="49"/>
      <c r="K3" s="49"/>
      <c r="L3" s="49"/>
      <c r="M3" s="49"/>
      <c r="N3" s="49"/>
      <c r="O3" s="49"/>
      <c r="P3" s="22" t="s">
        <v>3</v>
      </c>
      <c r="Q3" s="22" t="s">
        <v>4</v>
      </c>
      <c r="R3" s="49" t="s">
        <v>5</v>
      </c>
      <c r="S3" s="49" t="s">
        <v>6</v>
      </c>
      <c r="T3" s="16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2"/>
      <c r="CE3" s="12"/>
      <c r="CF3" s="12"/>
      <c r="CG3" s="12"/>
      <c r="CH3" s="12"/>
      <c r="CI3" s="12"/>
      <c r="CJ3" s="12"/>
      <c r="CK3" s="12"/>
    </row>
    <row r="4" spans="1:89" s="1" customFormat="1" ht="18.399999999999999" customHeight="1">
      <c r="A4" s="49"/>
      <c r="B4" s="49"/>
      <c r="C4" s="49"/>
      <c r="D4" s="49"/>
      <c r="E4" s="49"/>
      <c r="F4" s="49"/>
      <c r="G4" s="49"/>
      <c r="H4" s="49" t="s">
        <v>7</v>
      </c>
      <c r="I4" s="49"/>
      <c r="J4" s="51" t="s">
        <v>8</v>
      </c>
      <c r="K4" s="51"/>
      <c r="L4" s="49" t="s">
        <v>9</v>
      </c>
      <c r="M4" s="49"/>
      <c r="N4" s="49" t="s">
        <v>10</v>
      </c>
      <c r="O4" s="49"/>
      <c r="P4" s="49" t="s">
        <v>20</v>
      </c>
      <c r="Q4" s="49" t="s">
        <v>20</v>
      </c>
      <c r="R4" s="49"/>
      <c r="S4" s="49"/>
      <c r="T4" s="1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2"/>
      <c r="CE4" s="12"/>
      <c r="CF4" s="12"/>
      <c r="CG4" s="12"/>
      <c r="CH4" s="12"/>
      <c r="CI4" s="12"/>
      <c r="CJ4" s="12"/>
      <c r="CK4" s="12"/>
    </row>
    <row r="5" spans="1:89" s="1" customFormat="1" ht="16.7" customHeight="1">
      <c r="A5" s="49"/>
      <c r="B5" s="49"/>
      <c r="C5" s="49"/>
      <c r="D5" s="49"/>
      <c r="E5" s="49"/>
      <c r="F5" s="49"/>
      <c r="G5" s="49"/>
      <c r="H5" s="49"/>
      <c r="I5" s="49"/>
      <c r="J5" s="51"/>
      <c r="K5" s="51"/>
      <c r="L5" s="49"/>
      <c r="M5" s="49"/>
      <c r="N5" s="49"/>
      <c r="O5" s="49"/>
      <c r="P5" s="49"/>
      <c r="Q5" s="49"/>
      <c r="R5" s="49"/>
      <c r="S5" s="49"/>
      <c r="T5" s="1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2"/>
      <c r="CE5" s="12"/>
      <c r="CF5" s="12"/>
      <c r="CG5" s="12"/>
      <c r="CH5" s="12"/>
      <c r="CI5" s="12"/>
      <c r="CJ5" s="12"/>
      <c r="CK5" s="12"/>
    </row>
    <row r="6" spans="1:89" s="1" customFormat="1" ht="27.4" customHeight="1">
      <c r="A6" s="49"/>
      <c r="B6" s="49"/>
      <c r="C6" s="49"/>
      <c r="D6" s="49"/>
      <c r="E6" s="49"/>
      <c r="F6" s="49"/>
      <c r="G6" s="49"/>
      <c r="H6" s="22" t="s">
        <v>11</v>
      </c>
      <c r="I6" s="22" t="s">
        <v>12</v>
      </c>
      <c r="J6" s="22" t="s">
        <v>11</v>
      </c>
      <c r="K6" s="22" t="s">
        <v>12</v>
      </c>
      <c r="L6" s="22" t="s">
        <v>11</v>
      </c>
      <c r="M6" s="22" t="s">
        <v>12</v>
      </c>
      <c r="N6" s="22" t="s">
        <v>11</v>
      </c>
      <c r="O6" s="22" t="s">
        <v>12</v>
      </c>
      <c r="P6" s="49"/>
      <c r="Q6" s="49"/>
      <c r="R6" s="49"/>
      <c r="S6" s="49"/>
      <c r="T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2"/>
      <c r="CE6" s="12"/>
      <c r="CF6" s="12"/>
      <c r="CG6" s="12"/>
      <c r="CH6" s="12"/>
      <c r="CI6" s="12"/>
      <c r="CJ6" s="12"/>
      <c r="CK6" s="12"/>
    </row>
    <row r="7" spans="1:89" s="10" customFormat="1">
      <c r="A7" s="2">
        <v>1</v>
      </c>
      <c r="B7" s="2"/>
      <c r="C7" s="2"/>
      <c r="D7" s="2"/>
      <c r="E7" s="2"/>
      <c r="F7" s="2"/>
      <c r="G7" s="2"/>
      <c r="H7" s="2"/>
      <c r="I7" s="11" t="e">
        <f>H7/E7*100</f>
        <v>#DIV/0!</v>
      </c>
      <c r="J7" s="2"/>
      <c r="K7" s="11" t="e">
        <f>J7/$E7*100</f>
        <v>#DIV/0!</v>
      </c>
      <c r="L7" s="2"/>
      <c r="M7" s="11" t="e">
        <f>L7/$E7*100</f>
        <v>#DIV/0!</v>
      </c>
      <c r="N7" s="2"/>
      <c r="O7" s="11" t="e">
        <f>N7/$E7*100</f>
        <v>#DIV/0!</v>
      </c>
      <c r="P7" s="11" t="e">
        <f>(H7+J7+L7)/E7*100</f>
        <v>#DIV/0!</v>
      </c>
      <c r="Q7" s="11" t="e">
        <f>(H7+J7)/E7*100</f>
        <v>#DIV/0!</v>
      </c>
      <c r="R7" s="2"/>
      <c r="S7" s="2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3"/>
      <c r="CE7" s="13"/>
      <c r="CF7" s="13"/>
      <c r="CG7" s="13"/>
      <c r="CH7" s="13"/>
      <c r="CI7" s="13"/>
      <c r="CJ7" s="13"/>
      <c r="CK7" s="13"/>
    </row>
    <row r="8" spans="1:89" s="10" customFormat="1">
      <c r="A8" s="2">
        <v>2</v>
      </c>
      <c r="B8" s="2"/>
      <c r="C8" s="2"/>
      <c r="D8" s="2"/>
      <c r="E8" s="2"/>
      <c r="F8" s="2"/>
      <c r="G8" s="2"/>
      <c r="H8" s="2"/>
      <c r="I8" s="11" t="e">
        <f>H8/E8*100</f>
        <v>#DIV/0!</v>
      </c>
      <c r="J8" s="2"/>
      <c r="K8" s="11" t="e">
        <f t="shared" ref="K8:M20" si="0">J8/$E8*100</f>
        <v>#DIV/0!</v>
      </c>
      <c r="L8" s="2"/>
      <c r="M8" s="11" t="e">
        <f t="shared" si="0"/>
        <v>#DIV/0!</v>
      </c>
      <c r="N8" s="2"/>
      <c r="O8" s="11" t="e">
        <f t="shared" ref="O8:O20" si="1">N8/$E8*100</f>
        <v>#DIV/0!</v>
      </c>
      <c r="P8" s="11" t="e">
        <f>(H8+J8+L8)/E8*100</f>
        <v>#DIV/0!</v>
      </c>
      <c r="Q8" s="11" t="e">
        <f>(H8+J8)/E8*100</f>
        <v>#DIV/0!</v>
      </c>
      <c r="R8" s="2"/>
      <c r="S8" s="2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3"/>
      <c r="CE8" s="13"/>
      <c r="CF8" s="13"/>
      <c r="CG8" s="13"/>
      <c r="CH8" s="13"/>
      <c r="CI8" s="13"/>
      <c r="CJ8" s="13"/>
      <c r="CK8" s="13"/>
    </row>
    <row r="9" spans="1:89" s="10" customFormat="1">
      <c r="A9" s="2">
        <v>3</v>
      </c>
      <c r="B9" s="2"/>
      <c r="C9" s="2"/>
      <c r="D9" s="2"/>
      <c r="E9" s="2"/>
      <c r="F9" s="2"/>
      <c r="G9" s="2"/>
      <c r="H9" s="2"/>
      <c r="I9" s="11" t="e">
        <f>H9/E9*100</f>
        <v>#DIV/0!</v>
      </c>
      <c r="J9" s="2"/>
      <c r="K9" s="11" t="e">
        <f t="shared" si="0"/>
        <v>#DIV/0!</v>
      </c>
      <c r="L9" s="2"/>
      <c r="M9" s="11" t="e">
        <f t="shared" si="0"/>
        <v>#DIV/0!</v>
      </c>
      <c r="N9" s="2"/>
      <c r="O9" s="11" t="e">
        <f t="shared" si="1"/>
        <v>#DIV/0!</v>
      </c>
      <c r="P9" s="11" t="e">
        <f>(H9+J9+L9)/E9*100</f>
        <v>#DIV/0!</v>
      </c>
      <c r="Q9" s="11" t="e">
        <f>(H9+J9)/E9*100</f>
        <v>#DIV/0!</v>
      </c>
      <c r="R9" s="2"/>
      <c r="S9" s="2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3"/>
      <c r="CE9" s="13"/>
      <c r="CF9" s="13"/>
      <c r="CG9" s="13"/>
      <c r="CH9" s="13"/>
      <c r="CI9" s="13"/>
      <c r="CJ9" s="13"/>
      <c r="CK9" s="13"/>
    </row>
    <row r="10" spans="1:89" s="10" customFormat="1">
      <c r="A10" s="2">
        <v>4</v>
      </c>
      <c r="B10" s="2"/>
      <c r="C10" s="2"/>
      <c r="D10" s="2"/>
      <c r="E10" s="2"/>
      <c r="F10" s="2"/>
      <c r="G10" s="2"/>
      <c r="H10" s="2"/>
      <c r="I10" s="11" t="e">
        <f>H10/E10*100</f>
        <v>#DIV/0!</v>
      </c>
      <c r="J10" s="2"/>
      <c r="K10" s="11" t="e">
        <f t="shared" si="0"/>
        <v>#DIV/0!</v>
      </c>
      <c r="L10" s="2"/>
      <c r="M10" s="11" t="e">
        <f t="shared" si="0"/>
        <v>#DIV/0!</v>
      </c>
      <c r="N10" s="2"/>
      <c r="O10" s="11" t="e">
        <f t="shared" si="1"/>
        <v>#DIV/0!</v>
      </c>
      <c r="P10" s="11" t="e">
        <f>(H10+J10+L10)/E10*100</f>
        <v>#DIV/0!</v>
      </c>
      <c r="Q10" s="11" t="e">
        <f>(H10+J10)/E10*100</f>
        <v>#DIV/0!</v>
      </c>
      <c r="R10" s="2"/>
      <c r="S10" s="2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3"/>
      <c r="CE10" s="13"/>
      <c r="CF10" s="13"/>
      <c r="CG10" s="13"/>
      <c r="CH10" s="13"/>
      <c r="CI10" s="13"/>
      <c r="CJ10" s="13"/>
      <c r="CK10" s="13"/>
    </row>
    <row r="11" spans="1:89" s="4" customFormat="1">
      <c r="A11" s="3" t="s">
        <v>13</v>
      </c>
      <c r="B11" s="3">
        <f>SUM(B7:B10)</f>
        <v>0</v>
      </c>
      <c r="C11" s="3">
        <f t="shared" ref="C11:N11" si="2">SUM(C7:C10)</f>
        <v>0</v>
      </c>
      <c r="D11" s="3">
        <f t="shared" si="2"/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5" t="e">
        <f>H11/(E11-E7)*100</f>
        <v>#DIV/0!</v>
      </c>
      <c r="J11" s="3">
        <f t="shared" si="2"/>
        <v>0</v>
      </c>
      <c r="K11" s="5" t="e">
        <f>J11/($E11-E7)*100</f>
        <v>#DIV/0!</v>
      </c>
      <c r="L11" s="3">
        <f t="shared" si="2"/>
        <v>0</v>
      </c>
      <c r="M11" s="5" t="e">
        <f>L11/($E11-E7)*100</f>
        <v>#DIV/0!</v>
      </c>
      <c r="N11" s="3">
        <f t="shared" si="2"/>
        <v>0</v>
      </c>
      <c r="O11" s="5" t="e">
        <f t="shared" si="1"/>
        <v>#DIV/0!</v>
      </c>
      <c r="P11" s="5" t="e">
        <f>(H11+J11+L11)/(E11-E7)*100</f>
        <v>#DIV/0!</v>
      </c>
      <c r="Q11" s="5" t="e">
        <f>(H11+J11)/(E11-E7)*100</f>
        <v>#DIV/0!</v>
      </c>
      <c r="R11" s="3">
        <f t="shared" ref="R11:S11" si="3">SUM(R7:R10)</f>
        <v>0</v>
      </c>
      <c r="S11" s="3">
        <f t="shared" si="3"/>
        <v>0</v>
      </c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4"/>
      <c r="CE11" s="14"/>
      <c r="CF11" s="14"/>
      <c r="CG11" s="14"/>
      <c r="CH11" s="14"/>
      <c r="CI11" s="14"/>
      <c r="CJ11" s="14"/>
      <c r="CK11" s="14"/>
    </row>
    <row r="12" spans="1:89" s="10" customFormat="1">
      <c r="A12" s="2">
        <v>5</v>
      </c>
      <c r="B12" s="2"/>
      <c r="C12" s="2"/>
      <c r="D12" s="2"/>
      <c r="E12" s="2"/>
      <c r="F12" s="2"/>
      <c r="G12" s="2"/>
      <c r="H12" s="2"/>
      <c r="I12" s="11" t="e">
        <f>H12/E12*100</f>
        <v>#DIV/0!</v>
      </c>
      <c r="J12" s="2"/>
      <c r="K12" s="11" t="e">
        <f t="shared" si="0"/>
        <v>#DIV/0!</v>
      </c>
      <c r="L12" s="2"/>
      <c r="M12" s="11" t="e">
        <f t="shared" si="0"/>
        <v>#DIV/0!</v>
      </c>
      <c r="N12" s="2"/>
      <c r="O12" s="11" t="e">
        <f t="shared" si="1"/>
        <v>#DIV/0!</v>
      </c>
      <c r="P12" s="11" t="e">
        <f>(H12+J12+L12)/E12*100</f>
        <v>#DIV/0!</v>
      </c>
      <c r="Q12" s="11" t="e">
        <f>(H12+J12)/E12*100</f>
        <v>#DIV/0!</v>
      </c>
      <c r="R12" s="2"/>
      <c r="S12" s="2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3"/>
      <c r="CE12" s="13"/>
      <c r="CF12" s="13"/>
      <c r="CG12" s="13"/>
      <c r="CH12" s="13"/>
      <c r="CI12" s="13"/>
      <c r="CJ12" s="13"/>
      <c r="CK12" s="13"/>
    </row>
    <row r="13" spans="1:89" s="10" customFormat="1">
      <c r="A13" s="2">
        <v>6</v>
      </c>
      <c r="B13" s="2"/>
      <c r="C13" s="2"/>
      <c r="D13" s="2"/>
      <c r="E13" s="2"/>
      <c r="F13" s="2"/>
      <c r="G13" s="2"/>
      <c r="H13" s="2"/>
      <c r="I13" s="11" t="e">
        <f>H13/E13*100</f>
        <v>#DIV/0!</v>
      </c>
      <c r="J13" s="2"/>
      <c r="K13" s="11" t="e">
        <f t="shared" si="0"/>
        <v>#DIV/0!</v>
      </c>
      <c r="L13" s="2"/>
      <c r="M13" s="11" t="e">
        <f t="shared" si="0"/>
        <v>#DIV/0!</v>
      </c>
      <c r="N13" s="2"/>
      <c r="O13" s="11" t="e">
        <f t="shared" si="1"/>
        <v>#DIV/0!</v>
      </c>
      <c r="P13" s="11" t="e">
        <f>(H13+J13+L13)/E13*100</f>
        <v>#DIV/0!</v>
      </c>
      <c r="Q13" s="11" t="e">
        <f>(H13+J13)/E13*100</f>
        <v>#DIV/0!</v>
      </c>
      <c r="R13" s="2"/>
      <c r="S13" s="2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3"/>
      <c r="CE13" s="13"/>
      <c r="CF13" s="13"/>
      <c r="CG13" s="13"/>
      <c r="CH13" s="13"/>
      <c r="CI13" s="13"/>
      <c r="CJ13" s="13"/>
      <c r="CK13" s="13"/>
    </row>
    <row r="14" spans="1:89" s="10" customFormat="1">
      <c r="A14" s="2">
        <v>7</v>
      </c>
      <c r="B14" s="2"/>
      <c r="C14" s="2"/>
      <c r="D14" s="2"/>
      <c r="E14" s="2"/>
      <c r="F14" s="2"/>
      <c r="G14" s="2"/>
      <c r="H14" s="2"/>
      <c r="I14" s="11" t="e">
        <f>H14/E14*100</f>
        <v>#DIV/0!</v>
      </c>
      <c r="J14" s="2"/>
      <c r="K14" s="11" t="e">
        <f t="shared" si="0"/>
        <v>#DIV/0!</v>
      </c>
      <c r="L14" s="2"/>
      <c r="M14" s="11" t="e">
        <f t="shared" si="0"/>
        <v>#DIV/0!</v>
      </c>
      <c r="N14" s="2"/>
      <c r="O14" s="11" t="e">
        <f t="shared" si="1"/>
        <v>#DIV/0!</v>
      </c>
      <c r="P14" s="11" t="e">
        <f>(H14+J14+L14)/E14*100</f>
        <v>#DIV/0!</v>
      </c>
      <c r="Q14" s="11" t="e">
        <f>(H14+J14)/E14*100</f>
        <v>#DIV/0!</v>
      </c>
      <c r="R14" s="2"/>
      <c r="S14" s="2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3"/>
      <c r="CE14" s="13"/>
      <c r="CF14" s="13"/>
      <c r="CG14" s="13"/>
      <c r="CH14" s="13"/>
      <c r="CI14" s="13"/>
      <c r="CJ14" s="13"/>
      <c r="CK14" s="13"/>
    </row>
    <row r="15" spans="1:89" s="10" customFormat="1">
      <c r="A15" s="2">
        <v>8</v>
      </c>
      <c r="B15" s="2"/>
      <c r="C15" s="2"/>
      <c r="D15" s="2"/>
      <c r="E15" s="2"/>
      <c r="F15" s="2"/>
      <c r="G15" s="2"/>
      <c r="H15" s="2"/>
      <c r="I15" s="11" t="e">
        <f>H15/E15*100</f>
        <v>#DIV/0!</v>
      </c>
      <c r="J15" s="2"/>
      <c r="K15" s="11" t="e">
        <f t="shared" si="0"/>
        <v>#DIV/0!</v>
      </c>
      <c r="L15" s="2"/>
      <c r="M15" s="11" t="e">
        <f t="shared" si="0"/>
        <v>#DIV/0!</v>
      </c>
      <c r="N15" s="2"/>
      <c r="O15" s="11" t="e">
        <f t="shared" si="1"/>
        <v>#DIV/0!</v>
      </c>
      <c r="P15" s="11" t="e">
        <f>(H15+J15+L15)/E15*100</f>
        <v>#DIV/0!</v>
      </c>
      <c r="Q15" s="11" t="e">
        <f>(H15+J15)/E15*100</f>
        <v>#DIV/0!</v>
      </c>
      <c r="R15" s="2"/>
      <c r="S15" s="2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3"/>
      <c r="CE15" s="13"/>
      <c r="CF15" s="13"/>
      <c r="CG15" s="13"/>
      <c r="CH15" s="13"/>
      <c r="CI15" s="13"/>
      <c r="CJ15" s="13"/>
      <c r="CK15" s="13"/>
    </row>
    <row r="16" spans="1:89" s="10" customFormat="1">
      <c r="A16" s="2">
        <v>9</v>
      </c>
      <c r="B16" s="2"/>
      <c r="C16" s="2"/>
      <c r="D16" s="2"/>
      <c r="E16" s="2"/>
      <c r="F16" s="2"/>
      <c r="G16" s="2"/>
      <c r="H16" s="2"/>
      <c r="I16" s="11" t="e">
        <f>H16/E16*100</f>
        <v>#DIV/0!</v>
      </c>
      <c r="J16" s="2"/>
      <c r="K16" s="11" t="e">
        <f t="shared" si="0"/>
        <v>#DIV/0!</v>
      </c>
      <c r="L16" s="2"/>
      <c r="M16" s="11" t="e">
        <f t="shared" si="0"/>
        <v>#DIV/0!</v>
      </c>
      <c r="N16" s="2"/>
      <c r="O16" s="11" t="e">
        <f t="shared" si="1"/>
        <v>#DIV/0!</v>
      </c>
      <c r="P16" s="11" t="e">
        <f>(H16+J16+L16)/E16*100</f>
        <v>#DIV/0!</v>
      </c>
      <c r="Q16" s="11" t="e">
        <f>(H16+J16)/E16*100</f>
        <v>#DIV/0!</v>
      </c>
      <c r="R16" s="2"/>
      <c r="S16" s="2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3"/>
      <c r="CE16" s="13"/>
      <c r="CF16" s="13"/>
      <c r="CG16" s="13"/>
      <c r="CH16" s="13"/>
      <c r="CI16" s="13"/>
      <c r="CJ16" s="13"/>
      <c r="CK16" s="13"/>
    </row>
    <row r="17" spans="1:89" s="4" customFormat="1">
      <c r="A17" s="3" t="s">
        <v>14</v>
      </c>
      <c r="B17" s="3">
        <f>SUM(B12:B16)</f>
        <v>0</v>
      </c>
      <c r="C17" s="3">
        <f t="shared" ref="C17:N17" si="4">SUM(C12:C16)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5" t="e">
        <f t="shared" ref="I17" si="5">H17/E17*100</f>
        <v>#DIV/0!</v>
      </c>
      <c r="J17" s="3">
        <f t="shared" si="4"/>
        <v>0</v>
      </c>
      <c r="K17" s="5" t="e">
        <f t="shared" si="0"/>
        <v>#DIV/0!</v>
      </c>
      <c r="L17" s="3">
        <f t="shared" si="4"/>
        <v>0</v>
      </c>
      <c r="M17" s="5" t="e">
        <f t="shared" si="0"/>
        <v>#DIV/0!</v>
      </c>
      <c r="N17" s="3">
        <f t="shared" si="4"/>
        <v>0</v>
      </c>
      <c r="O17" s="5" t="e">
        <f t="shared" si="1"/>
        <v>#DIV/0!</v>
      </c>
      <c r="P17" s="5" t="e">
        <f t="shared" ref="P17" si="6">(H17+J17+L17)/E17*100</f>
        <v>#DIV/0!</v>
      </c>
      <c r="Q17" s="5" t="e">
        <f t="shared" ref="Q17" si="7">(H17+J17)/E17*100</f>
        <v>#DIV/0!</v>
      </c>
      <c r="R17" s="3">
        <f>SUM(R12:R16)</f>
        <v>0</v>
      </c>
      <c r="S17" s="3">
        <f>SUM(S12:S16)</f>
        <v>0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4"/>
      <c r="CE17" s="14"/>
      <c r="CF17" s="14"/>
      <c r="CG17" s="14"/>
      <c r="CH17" s="14"/>
      <c r="CI17" s="14"/>
      <c r="CJ17" s="14"/>
      <c r="CK17" s="14"/>
    </row>
    <row r="18" spans="1:89" s="10" customFormat="1">
      <c r="A18" s="2">
        <v>10</v>
      </c>
      <c r="B18" s="2"/>
      <c r="C18" s="2"/>
      <c r="D18" s="2"/>
      <c r="E18" s="2"/>
      <c r="F18" s="2"/>
      <c r="G18" s="2"/>
      <c r="H18" s="2"/>
      <c r="I18" s="11" t="e">
        <f>H18/E18*100</f>
        <v>#DIV/0!</v>
      </c>
      <c r="J18" s="2"/>
      <c r="K18" s="11" t="e">
        <f t="shared" si="0"/>
        <v>#DIV/0!</v>
      </c>
      <c r="L18" s="2"/>
      <c r="M18" s="11" t="e">
        <f t="shared" si="0"/>
        <v>#DIV/0!</v>
      </c>
      <c r="N18" s="2"/>
      <c r="O18" s="11" t="e">
        <f t="shared" si="1"/>
        <v>#DIV/0!</v>
      </c>
      <c r="P18" s="11" t="e">
        <f>(H18+J18+L18)/E18*100</f>
        <v>#DIV/0!</v>
      </c>
      <c r="Q18" s="11" t="e">
        <f>(H18+J18)/E18*100</f>
        <v>#DIV/0!</v>
      </c>
      <c r="R18" s="2"/>
      <c r="S18" s="2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3"/>
      <c r="CE18" s="13"/>
      <c r="CF18" s="13"/>
      <c r="CG18" s="13"/>
      <c r="CH18" s="13"/>
      <c r="CI18" s="13"/>
      <c r="CJ18" s="13"/>
      <c r="CK18" s="13"/>
    </row>
    <row r="19" spans="1:89" s="10" customFormat="1">
      <c r="A19" s="2">
        <v>11</v>
      </c>
      <c r="B19" s="2"/>
      <c r="C19" s="2"/>
      <c r="D19" s="2"/>
      <c r="E19" s="2"/>
      <c r="F19" s="2"/>
      <c r="G19" s="2"/>
      <c r="H19" s="2"/>
      <c r="I19" s="11" t="e">
        <f>H19/E19*100</f>
        <v>#DIV/0!</v>
      </c>
      <c r="J19" s="2"/>
      <c r="K19" s="11" t="e">
        <f t="shared" si="0"/>
        <v>#DIV/0!</v>
      </c>
      <c r="L19" s="2"/>
      <c r="M19" s="11" t="e">
        <f t="shared" si="0"/>
        <v>#DIV/0!</v>
      </c>
      <c r="N19" s="2"/>
      <c r="O19" s="11" t="e">
        <f t="shared" si="1"/>
        <v>#DIV/0!</v>
      </c>
      <c r="P19" s="11" t="e">
        <f>(H19+J19+L19)/E19*100</f>
        <v>#DIV/0!</v>
      </c>
      <c r="Q19" s="11" t="e">
        <f>(H19+J19)/E19*100</f>
        <v>#DIV/0!</v>
      </c>
      <c r="R19" s="2"/>
      <c r="S19" s="2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3"/>
      <c r="CE19" s="13"/>
      <c r="CF19" s="13"/>
      <c r="CG19" s="13"/>
      <c r="CH19" s="13"/>
      <c r="CI19" s="13"/>
      <c r="CJ19" s="13"/>
      <c r="CK19" s="13"/>
    </row>
    <row r="20" spans="1:89" s="4" customFormat="1" ht="28.5">
      <c r="A20" s="3" t="s">
        <v>15</v>
      </c>
      <c r="B20" s="3">
        <f>SUM(B18:B19)</f>
        <v>0</v>
      </c>
      <c r="C20" s="3">
        <f t="shared" ref="C20:N20" si="8">SUM(C18:C19)</f>
        <v>0</v>
      </c>
      <c r="D20" s="3">
        <f t="shared" si="8"/>
        <v>0</v>
      </c>
      <c r="E20" s="3">
        <f t="shared" si="8"/>
        <v>0</v>
      </c>
      <c r="F20" s="3">
        <f t="shared" si="8"/>
        <v>0</v>
      </c>
      <c r="G20" s="3">
        <f t="shared" si="8"/>
        <v>0</v>
      </c>
      <c r="H20" s="3">
        <f t="shared" si="8"/>
        <v>0</v>
      </c>
      <c r="I20" s="5" t="e">
        <f t="shared" ref="I20" si="9">H20/E20*100</f>
        <v>#DIV/0!</v>
      </c>
      <c r="J20" s="3">
        <f t="shared" si="8"/>
        <v>0</v>
      </c>
      <c r="K20" s="5" t="e">
        <f t="shared" si="0"/>
        <v>#DIV/0!</v>
      </c>
      <c r="L20" s="3">
        <f t="shared" si="8"/>
        <v>0</v>
      </c>
      <c r="M20" s="5" t="e">
        <f t="shared" si="0"/>
        <v>#DIV/0!</v>
      </c>
      <c r="N20" s="3">
        <f t="shared" si="8"/>
        <v>0</v>
      </c>
      <c r="O20" s="5" t="e">
        <f t="shared" si="1"/>
        <v>#DIV/0!</v>
      </c>
      <c r="P20" s="5" t="e">
        <f t="shared" ref="P20" si="10">(H20+J20+L20)/E20*100</f>
        <v>#DIV/0!</v>
      </c>
      <c r="Q20" s="5" t="e">
        <f t="shared" ref="Q20" si="11">(H20+J20)/E20*100</f>
        <v>#DIV/0!</v>
      </c>
      <c r="R20" s="3">
        <f>SUM(R18:R19)</f>
        <v>0</v>
      </c>
      <c r="S20" s="3">
        <f>SUM(S18:S19)</f>
        <v>0</v>
      </c>
      <c r="T20" s="1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4"/>
      <c r="CE20" s="14"/>
      <c r="CF20" s="14"/>
      <c r="CG20" s="14"/>
      <c r="CH20" s="14"/>
      <c r="CI20" s="14"/>
      <c r="CJ20" s="14"/>
      <c r="CK20" s="14"/>
    </row>
    <row r="21" spans="1:89" s="9" customFormat="1" ht="28.5">
      <c r="A21" s="6" t="s">
        <v>16</v>
      </c>
      <c r="B21" s="7">
        <f>B11+B17+B20</f>
        <v>0</v>
      </c>
      <c r="C21" s="7">
        <f t="shared" ref="C21:N21" si="12">C11+C17+C20</f>
        <v>0</v>
      </c>
      <c r="D21" s="7">
        <f t="shared" si="12"/>
        <v>0</v>
      </c>
      <c r="E21" s="7">
        <f t="shared" si="12"/>
        <v>0</v>
      </c>
      <c r="F21" s="7">
        <f t="shared" si="12"/>
        <v>0</v>
      </c>
      <c r="G21" s="7">
        <f t="shared" si="12"/>
        <v>0</v>
      </c>
      <c r="H21" s="7">
        <f t="shared" si="12"/>
        <v>0</v>
      </c>
      <c r="I21" s="8" t="e">
        <f>H21/E21*100</f>
        <v>#DIV/0!</v>
      </c>
      <c r="J21" s="7">
        <f t="shared" si="12"/>
        <v>0</v>
      </c>
      <c r="K21" s="8" t="e">
        <f>J21/$E21*100</f>
        <v>#DIV/0!</v>
      </c>
      <c r="L21" s="7">
        <f t="shared" si="12"/>
        <v>0</v>
      </c>
      <c r="M21" s="8" t="e">
        <f>L21/$E21*100</f>
        <v>#DIV/0!</v>
      </c>
      <c r="N21" s="7">
        <f t="shared" si="12"/>
        <v>0</v>
      </c>
      <c r="O21" s="8" t="e">
        <f>N21/$E21*100</f>
        <v>#DIV/0!</v>
      </c>
      <c r="P21" s="24" t="e">
        <f>AVERAGE(P11,P17,P20)</f>
        <v>#DIV/0!</v>
      </c>
      <c r="Q21" s="8" t="e">
        <f>AVERAGE(Q11,Q17,Q20)</f>
        <v>#DIV/0!</v>
      </c>
      <c r="R21" s="7">
        <f t="shared" ref="R21:S21" si="13">R11+R17+R20</f>
        <v>0</v>
      </c>
      <c r="S21" s="7">
        <f t="shared" si="13"/>
        <v>0</v>
      </c>
      <c r="T21" s="16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5"/>
      <c r="CE21" s="15"/>
      <c r="CF21" s="15"/>
      <c r="CG21" s="15"/>
      <c r="CH21" s="15"/>
      <c r="CI21" s="15"/>
      <c r="CJ21" s="15"/>
      <c r="CK21" s="15"/>
    </row>
    <row r="23" spans="1:89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</sheetData>
  <mergeCells count="18">
    <mergeCell ref="B23:R23"/>
    <mergeCell ref="S3:S6"/>
    <mergeCell ref="H4:I5"/>
    <mergeCell ref="J4:K5"/>
    <mergeCell ref="L4:M5"/>
    <mergeCell ref="N4:O5"/>
    <mergeCell ref="P4:P6"/>
    <mergeCell ref="Q4:Q6"/>
    <mergeCell ref="B2:R2"/>
    <mergeCell ref="A3:A6"/>
    <mergeCell ref="B3:B6"/>
    <mergeCell ref="C3:C6"/>
    <mergeCell ref="D3:D6"/>
    <mergeCell ref="E3:E6"/>
    <mergeCell ref="F3:F6"/>
    <mergeCell ref="G3:G6"/>
    <mergeCell ref="H3:O3"/>
    <mergeCell ref="R3:R6"/>
  </mergeCells>
  <printOptions horizontalCentered="1"/>
  <pageMargins left="0.35433070866141736" right="0.35433070866141736" top="0.47244094488188981" bottom="0.74803149606299213" header="0.31496062992125984" footer="0.31496062992125984"/>
  <pageSetup paperSize="9" scale="83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H5" sqref="H5"/>
    </sheetView>
  </sheetViews>
  <sheetFormatPr defaultColWidth="10.28515625" defaultRowHeight="33.75" customHeight="1"/>
  <cols>
    <col min="1" max="1" width="18.140625" style="28" customWidth="1"/>
    <col min="2" max="2" width="15.5703125" style="28" customWidth="1"/>
    <col min="3" max="3" width="15" style="28" customWidth="1"/>
    <col min="4" max="4" width="13.7109375" style="28" customWidth="1"/>
    <col min="5" max="6" width="10.28515625" style="28"/>
    <col min="7" max="7" width="13.42578125" style="28" customWidth="1"/>
    <col min="8" max="8" width="45.42578125" style="28" customWidth="1"/>
    <col min="9" max="16384" width="10.28515625" style="28"/>
  </cols>
  <sheetData>
    <row r="1" spans="1:8" ht="33.75" customHeight="1">
      <c r="A1" s="55" t="s">
        <v>38</v>
      </c>
      <c r="B1" s="56"/>
      <c r="C1" s="56"/>
      <c r="D1" s="56"/>
      <c r="E1" s="56"/>
      <c r="F1" s="56"/>
      <c r="G1" s="56"/>
      <c r="H1" s="56"/>
    </row>
    <row r="2" spans="1:8" ht="33.75" customHeight="1">
      <c r="A2" s="56"/>
      <c r="B2" s="56"/>
      <c r="C2" s="56"/>
      <c r="D2" s="56"/>
      <c r="E2" s="56"/>
      <c r="F2" s="56"/>
      <c r="G2" s="56"/>
      <c r="H2" s="56"/>
    </row>
    <row r="4" spans="1:8" ht="33.75" customHeight="1">
      <c r="A4" s="23" t="s">
        <v>21</v>
      </c>
      <c r="B4" s="23" t="s">
        <v>25</v>
      </c>
      <c r="C4" s="23" t="s">
        <v>26</v>
      </c>
      <c r="D4" s="23" t="s">
        <v>27</v>
      </c>
      <c r="E4" s="23" t="s">
        <v>22</v>
      </c>
      <c r="F4" s="23" t="s">
        <v>23</v>
      </c>
      <c r="G4" s="23" t="s">
        <v>24</v>
      </c>
      <c r="H4" s="23" t="s">
        <v>28</v>
      </c>
    </row>
    <row r="5" spans="1:8" ht="91.5" customHeight="1">
      <c r="A5" s="25"/>
      <c r="B5" s="25"/>
      <c r="C5" s="25"/>
      <c r="D5" s="25"/>
      <c r="E5" s="25"/>
      <c r="F5" s="25"/>
      <c r="G5" s="25"/>
      <c r="H5" s="26"/>
    </row>
    <row r="6" spans="1:8" ht="91.5" customHeight="1">
      <c r="A6" s="26"/>
      <c r="B6" s="26"/>
      <c r="C6" s="26"/>
      <c r="D6" s="29"/>
      <c r="E6" s="26"/>
      <c r="F6" s="26"/>
      <c r="G6" s="26"/>
      <c r="H6" s="26"/>
    </row>
    <row r="7" spans="1:8" ht="91.5" customHeight="1">
      <c r="A7" s="27"/>
      <c r="B7" s="27"/>
      <c r="C7" s="27"/>
      <c r="D7" s="27"/>
      <c r="E7" s="27"/>
      <c r="F7" s="27"/>
      <c r="G7" s="27"/>
      <c r="H7" s="27"/>
    </row>
    <row r="9" spans="1:8" ht="33.75" customHeight="1">
      <c r="A9" s="57"/>
      <c r="B9" s="57"/>
      <c r="C9" s="57"/>
      <c r="D9" s="57"/>
      <c r="E9" s="57"/>
      <c r="F9" s="57"/>
      <c r="G9" s="57"/>
      <c r="H9" s="57"/>
    </row>
  </sheetData>
  <mergeCells count="2">
    <mergeCell ref="A1:H2"/>
    <mergeCell ref="A9:H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ч</vt:lpstr>
      <vt:lpstr>2 ч</vt:lpstr>
      <vt:lpstr>3 ч</vt:lpstr>
      <vt:lpstr>4ч </vt:lpstr>
      <vt:lpstr>год</vt:lpstr>
      <vt:lpstr>усл. перевед</vt:lpstr>
      <vt:lpstr>'1 ч'!Область_печати</vt:lpstr>
      <vt:lpstr>'2 ч'!Область_печати</vt:lpstr>
      <vt:lpstr>'4ч '!Область_печати</vt:lpstr>
      <vt:lpstr>год!Область_печати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2020-11-24T09:32:42Z</dcterms:modified>
</cp:coreProperties>
</file>